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795" firstSheet="1" activeTab="1"/>
  </bookViews>
  <sheets>
    <sheet name="要項" sheetId="1" state="hidden" r:id="rId1"/>
    <sheet name="ホープス選抜申込書" sheetId="4" r:id="rId2"/>
    <sheet name="☆" sheetId="5" state="hidden" r:id="rId3"/>
    <sheet name="☆ (2)" sheetId="7" state="hidden" r:id="rId4"/>
  </sheets>
  <definedNames>
    <definedName name="_xlnm._FilterDatabase" localSheetId="2" hidden="1">☆!$A$1:$AI$185</definedName>
    <definedName name="_xlnm._FilterDatabase" localSheetId="3" hidden="1">'☆ (2)'!$A$3:$AI$154</definedName>
    <definedName name="_xlnm.Print_Area" localSheetId="1">ホープス選抜申込書!$A$2:$N$32</definedName>
    <definedName name="_xlnm.Print_Area" localSheetId="0">要項!$A$1:$J$56</definedName>
  </definedNames>
  <calcPr calcId="125725"/>
</workbook>
</file>

<file path=xl/calcChain.xml><?xml version="1.0" encoding="utf-8"?>
<calcChain xmlns="http://schemas.openxmlformats.org/spreadsheetml/2006/main">
  <c r="B29" i="4"/>
  <c r="L28" s="1"/>
  <c r="M27"/>
  <c r="B27"/>
  <c r="L26" s="1"/>
  <c r="B25"/>
  <c r="L24" s="1"/>
  <c r="B23"/>
  <c r="L22" s="1"/>
  <c r="B21"/>
  <c r="L20" s="1"/>
  <c r="B19"/>
  <c r="L18" s="1"/>
  <c r="B17"/>
  <c r="L16" s="1"/>
  <c r="B15"/>
  <c r="L14" s="1"/>
  <c r="M14"/>
  <c r="B13"/>
  <c r="M12" s="1"/>
  <c r="L12"/>
  <c r="L6"/>
  <c r="D5"/>
  <c r="G161" i="7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185" i="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B11" i="4"/>
  <c r="M11" s="1"/>
  <c r="M29" l="1"/>
  <c r="M28"/>
  <c r="M26"/>
  <c r="M25"/>
  <c r="M24"/>
  <c r="M23"/>
  <c r="M22"/>
  <c r="M21"/>
  <c r="M20"/>
  <c r="M19"/>
  <c r="M18"/>
  <c r="M17"/>
  <c r="M16"/>
  <c r="M15"/>
  <c r="M13"/>
  <c r="M10"/>
  <c r="L10"/>
</calcChain>
</file>

<file path=xl/comments1.xml><?xml version="1.0" encoding="utf-8"?>
<comments xmlns="http://schemas.openxmlformats.org/spreadsheetml/2006/main">
  <authors>
    <author>otta</author>
  </authors>
  <commentList>
    <comment ref="D4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チームコードを入力すると自動でチーム名が表示されます。</t>
        </r>
      </text>
    </comment>
    <comment ref="D5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チームコードを入力するど自動でチーム名が表示されます。</t>
        </r>
      </text>
    </comment>
    <comment ref="C10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10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  <comment ref="C12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12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  <comment ref="C14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14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  <comment ref="C16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16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  <comment ref="C18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18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  <comment ref="C20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20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  <comment ref="C22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22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  <comment ref="C24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24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  <comment ref="C26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26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  <comment ref="C28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会員ＩＤを入力すると、氏名・年齢等が自動で表示されます。</t>
        </r>
      </text>
    </comment>
    <comment ref="L28" authorId="0">
      <text>
        <r>
          <rPr>
            <b/>
            <sz val="9"/>
            <color indexed="81"/>
            <rFont val="ＭＳ Ｐゴシック"/>
            <family val="3"/>
            <charset val="128"/>
          </rPr>
          <t>otta:</t>
        </r>
        <r>
          <rPr>
            <sz val="9"/>
            <color indexed="81"/>
            <rFont val="ＭＳ Ｐゴシック"/>
            <family val="3"/>
            <charset val="128"/>
          </rPr>
          <t xml:space="preserve">
会員ＩＤを入力すると氏名・年齢が自動で表示されます。</t>
        </r>
      </text>
    </comment>
  </commentList>
</comments>
</file>

<file path=xl/sharedStrings.xml><?xml version="1.0" encoding="utf-8"?>
<sst xmlns="http://schemas.openxmlformats.org/spreadsheetml/2006/main" count="12090" uniqueCount="1928">
  <si>
    <t>Osaka Metro(地下鉄)御堂筋線「長居」駅下車、徒歩５分　</t>
  </si>
  <si>
    <t>②使用球は40㎜ホワイトとする。</t>
  </si>
  <si>
    <t>⑥該当年令より上の種目に参加できるが、１人１種目限りとする。</t>
  </si>
  <si>
    <t>(2)４年生以下男・女シングルス各１名。</t>
  </si>
  <si>
    <t>(3)５年生以下男・女シングルス各１名。</t>
  </si>
  <si>
    <t>　              ※全国大会は５名による男・女団体戦で、監督は代表決定後に決定。</t>
  </si>
  <si>
    <t>加入者名    【 ＮＰＯ法人大阪卓球協会 】</t>
  </si>
  <si>
    <t>主　催　　ＮＰＯ法人大阪卓球協会</t>
    <rPh sb="5" eb="16">
      <t>ンポホウジンオオサカタッキュウキョウカイ</t>
    </rPh>
    <phoneticPr fontId="1"/>
  </si>
  <si>
    <t xml:space="preserve">１．日　　時   </t>
    <phoneticPr fontId="1"/>
  </si>
  <si>
    <t xml:space="preserve">２．会　　場   </t>
    <phoneticPr fontId="1"/>
  </si>
  <si>
    <t xml:space="preserve">３．競技種目  </t>
    <phoneticPr fontId="1"/>
  </si>
  <si>
    <t>(1)小学３年生以下男子シングルス</t>
    <phoneticPr fontId="1"/>
  </si>
  <si>
    <t>(3)小学４年生以下男子シングルス</t>
    <phoneticPr fontId="1"/>
  </si>
  <si>
    <t xml:space="preserve">(5)小学５年生以下男子シングルス </t>
    <phoneticPr fontId="1"/>
  </si>
  <si>
    <t>(6)小学５年生以下女子シングルス</t>
    <phoneticPr fontId="1"/>
  </si>
  <si>
    <t xml:space="preserve">(7)小学６年生以下男子シングルス </t>
    <phoneticPr fontId="1"/>
  </si>
  <si>
    <t>(8)小学６年生以下女子シングルス</t>
    <phoneticPr fontId="1"/>
  </si>
  <si>
    <t>(2)小学３年生以下女子シングルス</t>
    <phoneticPr fontId="1"/>
  </si>
  <si>
    <t>(4)小学４年生以下女子シングルス</t>
    <phoneticPr fontId="1"/>
  </si>
  <si>
    <t xml:space="preserve">４．試合方法   </t>
    <phoneticPr fontId="1"/>
  </si>
  <si>
    <t>各種目ともトーナメント方式とし、人数によりリーグ戦方式とする。</t>
    <phoneticPr fontId="1"/>
  </si>
  <si>
    <t xml:space="preserve">５．競技ﾙｰﾙ    </t>
    <phoneticPr fontId="1"/>
  </si>
  <si>
    <t>①現行の日本卓球ルールによる。</t>
    <phoneticPr fontId="1"/>
  </si>
  <si>
    <t xml:space="preserve">６．参加資格   </t>
    <phoneticPr fontId="1"/>
  </si>
  <si>
    <t>①参加者はＮＰＯ法人大阪卓球協会に登録している者であること。</t>
    <phoneticPr fontId="1"/>
  </si>
  <si>
    <t xml:space="preserve">７．代 表 数   </t>
    <phoneticPr fontId="1"/>
  </si>
  <si>
    <t>(1)３年生以下男・女シングルス各１名。</t>
    <phoneticPr fontId="1"/>
  </si>
  <si>
    <t>(4)６年生以下男・女シングルス各２名。</t>
    <phoneticPr fontId="1"/>
  </si>
  <si>
    <t xml:space="preserve">８．参 加 料　 </t>
    <phoneticPr fontId="1"/>
  </si>
  <si>
    <t>１名について８００円。（傷害保険料を含む）</t>
    <phoneticPr fontId="1"/>
  </si>
  <si>
    <t xml:space="preserve">９．申込方法   </t>
    <phoneticPr fontId="1"/>
  </si>
  <si>
    <t xml:space="preserve">10. 申込〆切    </t>
    <phoneticPr fontId="1"/>
  </si>
  <si>
    <t>11. そ の 他  　</t>
    <phoneticPr fontId="1"/>
  </si>
  <si>
    <t xml:space="preserve"> 〒556-0011 大阪市浪速区難波中3-4-36</t>
    <phoneticPr fontId="1"/>
  </si>
  <si>
    <t xml:space="preserve"> エディオンアリーナ大阪（大阪府立体育会館）NPO法人 大阪卓球協会</t>
    <phoneticPr fontId="1"/>
  </si>
  <si>
    <t>℡.06-6636-0801</t>
    <phoneticPr fontId="1"/>
  </si>
  <si>
    <t>⑤ラバーをラケット本体に貼る場合、揮発性有機溶剤を含んでいないものとして</t>
    <phoneticPr fontId="1"/>
  </si>
  <si>
    <t>ＪＴＴＡが公認した接着剤のみを使用すること。</t>
    <phoneticPr fontId="1"/>
  </si>
  <si>
    <t>第１７回全国ホープス選抜卓球大会府予選会実施要項</t>
    <phoneticPr fontId="1"/>
  </si>
  <si>
    <t>大阪市長居公園球技場内(北練習室） TEL.06-6691-2500（管理事務所）</t>
    <rPh sb="12" eb="13">
      <t>キタ</t>
    </rPh>
    <phoneticPr fontId="1"/>
  </si>
  <si>
    <t>④ゼッケンは2019年度日本卓球協会指定のものを着用すること。</t>
    <phoneticPr fontId="1"/>
  </si>
  <si>
    <t>②種目(1)(2)の選手は平成２２年４月２日以降生まれた者であること。</t>
    <phoneticPr fontId="1"/>
  </si>
  <si>
    <t>③種目(3)(4)の選手は平成２１年４月２日以降生まれた者であること。</t>
    <phoneticPr fontId="1"/>
  </si>
  <si>
    <t>④種目(5)(6)の選手は平成２０年４月２日以降生まれた者であること。</t>
    <phoneticPr fontId="1"/>
  </si>
  <si>
    <t>⑤種目(7)(8)の選手は平成１９年４月２日以降生まれた者であること。</t>
    <phoneticPr fontId="1"/>
  </si>
  <si>
    <t>２０１９年１２月２２日（日）午前９時３０分～午後４時３０分</t>
    <rPh sb="12" eb="13">
      <t>ニチ</t>
    </rPh>
    <phoneticPr fontId="1"/>
  </si>
  <si>
    <t>チームコード：</t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</si>
  <si>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</si>
  <si>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</si>
  <si>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</si>
  <si>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t>種目№</t>
    <rPh sb="0" eb="2">
      <t>シュモク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</si>
  <si>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</si>
  <si>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14" type="Hiragana" alignment="center"/>
  </si>
  <si>
    <t>年齢</t>
    <rPh sb="0" eb="2">
      <t>ネンレイ</t>
    </rPh>
    <phoneticPr fontId="1"/>
  </si>
  <si>
    <t>種目名</t>
    <phoneticPr fontId="1"/>
  </si>
  <si>
    <t>学年</t>
    <rPh sb="0" eb="2">
      <t>ガクネン</t>
    </rPh>
    <phoneticPr fontId="1"/>
  </si>
  <si>
    <t>2019年　　月　　　日</t>
    <rPh sb="4" eb="5">
      <t>ネン</t>
    </rPh>
    <rPh sb="7" eb="8">
      <t>ガツ</t>
    </rPh>
    <rPh sb="11" eb="12">
      <t>ニチ</t>
    </rPh>
    <phoneticPr fontId="1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</si>
  <si>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1"/>
  </si>
  <si>
    <t>円を郵便振込しました。</t>
  </si>
  <si>
    <t>第17回全国ホープス選抜卓球大会　大阪府予選会　
参加申込書</t>
    <rPh sb="0" eb="1">
      <t>ダイ</t>
    </rPh>
    <rPh sb="3" eb="4">
      <t>カイ</t>
    </rPh>
    <rPh sb="4" eb="6">
      <t>ゼンコク</t>
    </rPh>
    <rPh sb="10" eb="12">
      <t>センバツ</t>
    </rPh>
    <rPh sb="12" eb="14">
      <t>タッキュウ</t>
    </rPh>
    <rPh sb="14" eb="16">
      <t>タイカイ</t>
    </rPh>
    <rPh sb="17" eb="23">
      <t>オオサカフヨセンカイ</t>
    </rPh>
    <rPh sb="25" eb="30">
      <t>サンカモウシコミショ</t>
    </rPh>
    <phoneticPr fontId="1"/>
  </si>
  <si>
    <t>(1)小3以下</t>
    <rPh sb="3" eb="4">
      <t>ショウ</t>
    </rPh>
    <rPh sb="5" eb="7">
      <t>イカ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</si>
  <si>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</si>
  <si>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</si>
  <si>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(2)小3以下</t>
    <rPh sb="3" eb="4">
      <t>ショウ</t>
    </rPh>
    <rPh sb="5" eb="7">
      <t>イカ</t>
    </rPh>
    <phoneticPr fontId="1"/>
  </si>
  <si>
    <t>(3)小4以下</t>
    <rPh sb="3" eb="4">
      <t>ショウ</t>
    </rPh>
    <rPh sb="5" eb="7">
      <t>イカ</t>
    </rPh>
    <phoneticPr fontId="1"/>
  </si>
  <si>
    <t>(4)小4以下</t>
    <rPh sb="3" eb="4">
      <t>ショウ</t>
    </rPh>
    <rPh sb="5" eb="7">
      <t>イカ</t>
    </rPh>
    <phoneticPr fontId="1"/>
  </si>
  <si>
    <t>(5)小5以下</t>
    <rPh sb="3" eb="4">
      <t>ショウ</t>
    </rPh>
    <rPh sb="5" eb="7">
      <t>イカ</t>
    </rPh>
    <phoneticPr fontId="1"/>
  </si>
  <si>
    <t>(6)小5以下</t>
    <rPh sb="3" eb="4">
      <t>ショウ</t>
    </rPh>
    <rPh sb="5" eb="7">
      <t>イカ</t>
    </rPh>
    <phoneticPr fontId="1"/>
  </si>
  <si>
    <t>(7)小6以下</t>
    <rPh sb="3" eb="4">
      <t>ショウ</t>
    </rPh>
    <rPh sb="5" eb="7">
      <t>イカ</t>
    </rPh>
    <phoneticPr fontId="1"/>
  </si>
  <si>
    <t>(8)小6以下</t>
    <rPh sb="3" eb="4">
      <t>ショウ</t>
    </rPh>
    <rPh sb="5" eb="7">
      <t>イカ</t>
    </rPh>
    <phoneticPr fontId="1"/>
  </si>
  <si>
    <t>備考（考慮すべき戦績等）</t>
    <rPh sb="0" eb="2">
      <t>ビコウ</t>
    </rPh>
    <rPh sb="3" eb="5">
      <t>コウリョ</t>
    </rPh>
    <rPh sb="8" eb="10">
      <t>センセキ</t>
    </rPh>
    <rPh sb="10" eb="11">
      <t>ナド</t>
    </rPh>
    <phoneticPr fontId="1"/>
  </si>
  <si>
    <t>口座番号    【００９９０－８－８４６１９】</t>
    <phoneticPr fontId="1"/>
  </si>
  <si>
    <t>※郵便振込先</t>
    <phoneticPr fontId="1"/>
  </si>
  <si>
    <t>※申込書送付先</t>
    <phoneticPr fontId="1"/>
  </si>
  <si>
    <t xml:space="preserve">全国大会は、2020年3月20日～22日(金～日)秋田県由利本荘市の
由利本荘総合防災公園ナイスアリーナで行われます。参加料はＮＰＯ法人大阪卓球協会が負担し交通費宿泊費は選手の負担とします。
</t>
    <rPh sb="25" eb="28">
      <t>アキタケン</t>
    </rPh>
    <rPh sb="28" eb="32">
      <t>ユリホンジョウ</t>
    </rPh>
    <rPh sb="32" eb="33">
      <t>シ</t>
    </rPh>
    <phoneticPr fontId="1"/>
  </si>
  <si>
    <t/>
  </si>
  <si>
    <t>592-0005</t>
  </si>
  <si>
    <t>居住地</t>
  </si>
  <si>
    <t>2019/08/20</t>
  </si>
  <si>
    <t>所属</t>
  </si>
  <si>
    <t>第5種 小学生以下</t>
  </si>
  <si>
    <t>選手</t>
  </si>
  <si>
    <t>2008/09/21</t>
  </si>
  <si>
    <t>女性</t>
  </si>
  <si>
    <t>NAKAMURA AIRI</t>
  </si>
  <si>
    <t>ナカムラ アイリ</t>
  </si>
  <si>
    <t>仲村 愛梨</t>
  </si>
  <si>
    <t>ジュニア</t>
  </si>
  <si>
    <t>中学生以下（クラブ）</t>
  </si>
  <si>
    <t>大阪府</t>
  </si>
  <si>
    <t>ラブオールジュニア</t>
  </si>
  <si>
    <t>ラブオールＪｒ．</t>
  </si>
  <si>
    <t>ラブオールＪｒ．大阪</t>
  </si>
  <si>
    <t>599-0236</t>
  </si>
  <si>
    <t>2019/06/17</t>
  </si>
  <si>
    <t>2019/06/16</t>
  </si>
  <si>
    <t>2008/12/26</t>
  </si>
  <si>
    <t>MATSUMOTO HANA</t>
  </si>
  <si>
    <t>マツモト ハナ</t>
  </si>
  <si>
    <t>松本 華</t>
  </si>
  <si>
    <t>ティーエイチクラブ</t>
  </si>
  <si>
    <t>Ｔ．Ｈ．ＣＬＵＢ</t>
  </si>
  <si>
    <t>男性</t>
  </si>
  <si>
    <t>MATSUMOTO TAROU</t>
  </si>
  <si>
    <t>マツモト タロウ</t>
  </si>
  <si>
    <t>松本 太朗</t>
  </si>
  <si>
    <t>585-0025</t>
  </si>
  <si>
    <t>2019/04/13</t>
  </si>
  <si>
    <t>2019/04/10</t>
  </si>
  <si>
    <t>2010/10/21</t>
  </si>
  <si>
    <t>FUJIWARA SOUDAI</t>
  </si>
  <si>
    <t>フジワラ ソウダイ</t>
  </si>
  <si>
    <t>藤原 想大</t>
  </si>
  <si>
    <t>ゼロワン</t>
  </si>
  <si>
    <t>ＺＥＲＯ－ＯＮＥ</t>
  </si>
  <si>
    <t>590-0450</t>
  </si>
  <si>
    <t>2019/03/07</t>
  </si>
  <si>
    <t>2019/03/02</t>
  </si>
  <si>
    <t>2011/11/15</t>
  </si>
  <si>
    <t>MATSUSHIGE SHUJI</t>
  </si>
  <si>
    <t>マツシゲ シュウジ</t>
  </si>
  <si>
    <t>松重 柊志</t>
  </si>
  <si>
    <t>チームクマトリジュニア</t>
  </si>
  <si>
    <t>ＴＥＡＭ熊取Ｊｒ．</t>
  </si>
  <si>
    <t>590-0432</t>
  </si>
  <si>
    <t>2011/08/20</t>
  </si>
  <si>
    <t>TSURO RYUKI</t>
  </si>
  <si>
    <t>ツロ リュウキ</t>
  </si>
  <si>
    <t>津路 龍輝</t>
  </si>
  <si>
    <t>590-0422</t>
  </si>
  <si>
    <t>2009/04/02</t>
  </si>
  <si>
    <t>FUKUSHI AOI</t>
  </si>
  <si>
    <t>フクシ アオイ</t>
  </si>
  <si>
    <t>福士 あおい</t>
  </si>
  <si>
    <t>590-0445</t>
  </si>
  <si>
    <t>2007/12/11</t>
  </si>
  <si>
    <t>KAJIWARA TAIGA</t>
  </si>
  <si>
    <t>カジワラ タイガ</t>
  </si>
  <si>
    <t>梶原 大雅</t>
  </si>
  <si>
    <t>591-8037</t>
  </si>
  <si>
    <t>2019/05/16</t>
  </si>
  <si>
    <t>2019/05/15</t>
  </si>
  <si>
    <t>2011/05/17</t>
  </si>
  <si>
    <t>SARAGAI HARUTO</t>
  </si>
  <si>
    <t>サラガイ ハルト</t>
  </si>
  <si>
    <t>皿海 陽翔</t>
  </si>
  <si>
    <t>モズショウ</t>
  </si>
  <si>
    <t>百舌鳥小</t>
  </si>
  <si>
    <t>2009/08/18</t>
  </si>
  <si>
    <t>SARAGAI YUTO</t>
  </si>
  <si>
    <t>サラガイ ユウト</t>
  </si>
  <si>
    <t>皿海 優翔</t>
  </si>
  <si>
    <t>573-0076</t>
  </si>
  <si>
    <t>2019/08/09</t>
  </si>
  <si>
    <t>2007/08/23</t>
  </si>
  <si>
    <t>TANIGUCHI KENSHIN</t>
  </si>
  <si>
    <t>タニグチ ケンシン</t>
  </si>
  <si>
    <t>谷口 健心</t>
  </si>
  <si>
    <t>ジェイエフクラブ</t>
  </si>
  <si>
    <t>Ｊ・Ｆクラブ</t>
  </si>
  <si>
    <t>573-0084</t>
  </si>
  <si>
    <t>2019/07/25</t>
  </si>
  <si>
    <t>2019/07/18</t>
  </si>
  <si>
    <t>2009/12/25</t>
  </si>
  <si>
    <t>TAKEDA RENA</t>
  </si>
  <si>
    <t>タケダ レナ</t>
  </si>
  <si>
    <t>武田 怜奈</t>
  </si>
  <si>
    <t>536-0023</t>
  </si>
  <si>
    <t>2019/05/17</t>
  </si>
  <si>
    <t>2008/01/26</t>
  </si>
  <si>
    <t>KITANO HARUNA</t>
  </si>
  <si>
    <t>キタノ ハルナ</t>
  </si>
  <si>
    <t>北野 暖奈</t>
  </si>
  <si>
    <t>ミドリバシタッキュウジョウ</t>
  </si>
  <si>
    <t>緑橋卓球場</t>
  </si>
  <si>
    <t>タカダのタカの漢字は”はしごだか”</t>
  </si>
  <si>
    <t>2019/03/24</t>
  </si>
  <si>
    <t>2019/03/15</t>
  </si>
  <si>
    <t>2012/09/14</t>
  </si>
  <si>
    <t>TAKADA MOMOKA</t>
  </si>
  <si>
    <t>タカダ モモカ</t>
  </si>
  <si>
    <t>髙田 桃花</t>
  </si>
  <si>
    <t>550-0015</t>
  </si>
  <si>
    <t>2012/05/07</t>
  </si>
  <si>
    <t>KITAYAMA HARUKI</t>
  </si>
  <si>
    <t>キタヤマ ハルキ</t>
  </si>
  <si>
    <t>北山 陽貴</t>
  </si>
  <si>
    <t>27004126から変更</t>
  </si>
  <si>
    <t>534-0022</t>
  </si>
  <si>
    <t>2019/03/14</t>
  </si>
  <si>
    <t>2007/09/15</t>
  </si>
  <si>
    <t>KATAKAMI YUNA</t>
  </si>
  <si>
    <t>カタカミ ユウナ</t>
  </si>
  <si>
    <t>片上 優奈</t>
  </si>
  <si>
    <t>オウジタッキュウ</t>
  </si>
  <si>
    <t>王子卓球</t>
  </si>
  <si>
    <t>558-0004</t>
  </si>
  <si>
    <t>2019/03/26</t>
  </si>
  <si>
    <t>2019/03/20</t>
  </si>
  <si>
    <t>2012/01/21</t>
  </si>
  <si>
    <t>INAGAKI KANON</t>
  </si>
  <si>
    <t>イナガキ カノン</t>
  </si>
  <si>
    <t>稲垣 奏音</t>
  </si>
  <si>
    <t>キラメキジュニア</t>
  </si>
  <si>
    <t>きらめきＪｒ</t>
  </si>
  <si>
    <t>558-0002</t>
  </si>
  <si>
    <t>2008/03/11</t>
  </si>
  <si>
    <t>KONDOU RENA</t>
  </si>
  <si>
    <t>コンドウ レナ</t>
  </si>
  <si>
    <t>近藤 麗那</t>
  </si>
  <si>
    <t>2008/08/05</t>
  </si>
  <si>
    <t>AOKI KAZUTAKA</t>
  </si>
  <si>
    <t>アオキ カズタカ</t>
  </si>
  <si>
    <t>青木 千岳</t>
  </si>
  <si>
    <t>545-0022</t>
  </si>
  <si>
    <t>2010/01/30</t>
  </si>
  <si>
    <t>NAKAMURA KOUKI</t>
  </si>
  <si>
    <t>ナカムラ コウキ</t>
  </si>
  <si>
    <t>中村 光毅</t>
  </si>
  <si>
    <t>558-0011</t>
  </si>
  <si>
    <t>2007/05/29</t>
  </si>
  <si>
    <t>TSUJIMOTO MAYUKO</t>
  </si>
  <si>
    <t>ツジモト マユコ</t>
  </si>
  <si>
    <t>辻本 茉結子</t>
  </si>
  <si>
    <t>558-0014</t>
  </si>
  <si>
    <t>2009/01/18</t>
  </si>
  <si>
    <t>TABUKI SAE</t>
  </si>
  <si>
    <t>タブキ サエ</t>
  </si>
  <si>
    <t>田吹 彩英</t>
  </si>
  <si>
    <t>2008/04/17</t>
  </si>
  <si>
    <t>YAMAMOTO KAZUKI</t>
  </si>
  <si>
    <t>ヤマモト カズキ</t>
  </si>
  <si>
    <t>山本 和輝</t>
  </si>
  <si>
    <t>545-0021</t>
  </si>
  <si>
    <t>2012/02/03</t>
  </si>
  <si>
    <t>SATOU RIYO</t>
  </si>
  <si>
    <t>サトウ リヨ</t>
  </si>
  <si>
    <t>佐藤 梨世</t>
  </si>
  <si>
    <t>2009/10/04</t>
  </si>
  <si>
    <t>SATOU SHIIKA</t>
  </si>
  <si>
    <t>サトウ シイカ</t>
  </si>
  <si>
    <t>佐藤 志衣香</t>
  </si>
  <si>
    <t>545-0051</t>
  </si>
  <si>
    <t>学籍地</t>
  </si>
  <si>
    <t>2019/04/18</t>
  </si>
  <si>
    <t>2019/04/17</t>
  </si>
  <si>
    <t>2012/04/12</t>
  </si>
  <si>
    <t>YOSHIDA ASAKI</t>
  </si>
  <si>
    <t>ヨシダ アサキ</t>
  </si>
  <si>
    <t>吉田 有佐希</t>
  </si>
  <si>
    <t>アサヒ</t>
  </si>
  <si>
    <t>阿さひ</t>
  </si>
  <si>
    <t>阿さひクラブ</t>
  </si>
  <si>
    <t>2012/10/13</t>
  </si>
  <si>
    <t>NISHIGAKI AYANA</t>
  </si>
  <si>
    <t>ニシガキ アヤナ</t>
  </si>
  <si>
    <t>西垣 彩那</t>
  </si>
  <si>
    <t>2012/09/12</t>
  </si>
  <si>
    <t>TOSHIMI SAKI</t>
  </si>
  <si>
    <t>トシミ サキ</t>
  </si>
  <si>
    <t>利見 早紀</t>
  </si>
  <si>
    <t>2012/12/31</t>
  </si>
  <si>
    <t>KINOSHITA SHIORI</t>
  </si>
  <si>
    <t>キノシタ シオリ</t>
  </si>
  <si>
    <t>木下 詩織</t>
  </si>
  <si>
    <t>2019/03/12</t>
  </si>
  <si>
    <t>2011/04/10</t>
  </si>
  <si>
    <t>YAMAMOTO HARUKI</t>
  </si>
  <si>
    <t>ヤマモト ハルキ</t>
  </si>
  <si>
    <t>山本 春輝</t>
  </si>
  <si>
    <t>2011/09/11</t>
  </si>
  <si>
    <t>MATSUMIYA SOUSUKE</t>
  </si>
  <si>
    <t>マツミヤ ソウスケ</t>
  </si>
  <si>
    <t>松宮 颯佑</t>
  </si>
  <si>
    <t>2011/05/27</t>
  </si>
  <si>
    <t>KANAZAWA KOUKI</t>
  </si>
  <si>
    <t>カナザワ コウキ</t>
  </si>
  <si>
    <t>金澤 弘樹</t>
  </si>
  <si>
    <t>2010/10/03</t>
  </si>
  <si>
    <t>SHIMAMURA KEISUKE</t>
  </si>
  <si>
    <t>シマムラ ケイスケ</t>
  </si>
  <si>
    <t>島村 佳助</t>
  </si>
  <si>
    <t>2010/07/21</t>
  </si>
  <si>
    <t>UEDA MINATO</t>
  </si>
  <si>
    <t>ウエダ ミナト</t>
  </si>
  <si>
    <t>植田 湊人</t>
  </si>
  <si>
    <t>2010/08/03</t>
  </si>
  <si>
    <t>ITANO YOUICHI</t>
  </si>
  <si>
    <t>イタノ ヨウイチ</t>
  </si>
  <si>
    <t>板野 陽一</t>
  </si>
  <si>
    <t>2011/03/16</t>
  </si>
  <si>
    <t>ISHIMATSU AINA</t>
  </si>
  <si>
    <t>イシマツ アイナ</t>
  </si>
  <si>
    <t>石松 愛絆</t>
  </si>
  <si>
    <t>2009/06/25</t>
  </si>
  <si>
    <t>KAWABATA MOMOKA</t>
  </si>
  <si>
    <t>カワバタ モモカ</t>
  </si>
  <si>
    <t>河畑 桃佳</t>
  </si>
  <si>
    <t>2009/06/24</t>
  </si>
  <si>
    <t>SAKA TOMOHIRO</t>
  </si>
  <si>
    <t>サカ トモヒロ</t>
  </si>
  <si>
    <t>阪 智廣</t>
  </si>
  <si>
    <t>2007/05/22</t>
  </si>
  <si>
    <t>YOMODA ASUMI</t>
  </si>
  <si>
    <t>ヨモダ アスミ</t>
  </si>
  <si>
    <t>四方田 明澄</t>
  </si>
  <si>
    <t>2007/11/29</t>
  </si>
  <si>
    <t>UEDA KANO</t>
  </si>
  <si>
    <t>ウエダ カノ</t>
  </si>
  <si>
    <t>植田 楓乃</t>
  </si>
  <si>
    <t>553-0002</t>
  </si>
  <si>
    <t>2019/03/06</t>
  </si>
  <si>
    <t>2007/08/20</t>
  </si>
  <si>
    <t>KAKEGAWA RYOUGA</t>
  </si>
  <si>
    <t>カケガワ リョウガ</t>
  </si>
  <si>
    <t>掛川 涼雅</t>
  </si>
  <si>
    <t>ケーアールエム</t>
  </si>
  <si>
    <t>ＫＲＭ</t>
  </si>
  <si>
    <t>544-0003</t>
  </si>
  <si>
    <t>2019/03/22</t>
  </si>
  <si>
    <t>2008/11/07</t>
  </si>
  <si>
    <t>RYU AKARI</t>
  </si>
  <si>
    <t>リュウ アカリ</t>
  </si>
  <si>
    <t>劉 明莉</t>
  </si>
  <si>
    <t>キンチャンタッキュウ</t>
  </si>
  <si>
    <t>金ちゃん卓球</t>
  </si>
  <si>
    <t>2010/12/15</t>
  </si>
  <si>
    <t>RYU KAITO</t>
  </si>
  <si>
    <t>リュウ カイト</t>
  </si>
  <si>
    <t>劉 海翔</t>
  </si>
  <si>
    <t>583-0863</t>
  </si>
  <si>
    <t>2009/12/01</t>
  </si>
  <si>
    <t>UCHIMOTO SOUTA</t>
  </si>
  <si>
    <t>ウチモト ソウタ</t>
  </si>
  <si>
    <t>内本 蒼大</t>
  </si>
  <si>
    <t>カグラ</t>
  </si>
  <si>
    <t>神楽</t>
  </si>
  <si>
    <t>幼稚園:年長</t>
  </si>
  <si>
    <t>584-0039</t>
  </si>
  <si>
    <t>2019/03/13</t>
  </si>
  <si>
    <t>2012/08/20</t>
  </si>
  <si>
    <t>YAMADA YUMEHO</t>
  </si>
  <si>
    <t>ヤマダ ユメホ</t>
  </si>
  <si>
    <t>山田 夢歩</t>
  </si>
  <si>
    <t>584-0007</t>
  </si>
  <si>
    <t>TANAKA MARUTO</t>
  </si>
  <si>
    <t>タナカ マルト</t>
  </si>
  <si>
    <t>田中 円人</t>
  </si>
  <si>
    <t>584-0001</t>
  </si>
  <si>
    <t>2008/03/16</t>
  </si>
  <si>
    <t>AKIYAMA KAITO</t>
  </si>
  <si>
    <t>アキヤマ カイト</t>
  </si>
  <si>
    <t>秋山 快翔</t>
  </si>
  <si>
    <t>2007/11/17</t>
  </si>
  <si>
    <t>YAMADA KOKONE</t>
  </si>
  <si>
    <t>ヤマダ ココネ</t>
  </si>
  <si>
    <t>山田 心音</t>
  </si>
  <si>
    <t>583-0861</t>
  </si>
  <si>
    <t>2008/09/19</t>
  </si>
  <si>
    <t>FUJIMOTO KANNA</t>
  </si>
  <si>
    <t>フジモト カンナ</t>
  </si>
  <si>
    <t>藤本 栞奈</t>
  </si>
  <si>
    <t>2009/09/17</t>
  </si>
  <si>
    <t>TANAKA WATARU</t>
  </si>
  <si>
    <t>タナカ ワタル</t>
  </si>
  <si>
    <t>田中 航</t>
  </si>
  <si>
    <t>583-0864</t>
  </si>
  <si>
    <t>2009/06/17</t>
  </si>
  <si>
    <t>YAMANO INORI</t>
  </si>
  <si>
    <t>ヤマノ イノリ</t>
  </si>
  <si>
    <t>山野 衣乃莉</t>
  </si>
  <si>
    <t>591-8025</t>
  </si>
  <si>
    <t>2019/05/25</t>
  </si>
  <si>
    <t>2019/05/22</t>
  </si>
  <si>
    <t>2012/04/25</t>
  </si>
  <si>
    <t>SAKABE MIZUKI</t>
  </si>
  <si>
    <t>サカベ ミズキ</t>
  </si>
  <si>
    <t>阪部 瑞樹</t>
  </si>
  <si>
    <t>エレファントティーティーシー</t>
  </si>
  <si>
    <t>エレファントＴＴＣ</t>
  </si>
  <si>
    <t>エレファントＴＴＣ卓球場</t>
  </si>
  <si>
    <t>599-8233</t>
  </si>
  <si>
    <t>2019/04/06</t>
  </si>
  <si>
    <t>2019/03/27</t>
  </si>
  <si>
    <t>2008/07/24</t>
  </si>
  <si>
    <t>NOUMA JIEI</t>
  </si>
  <si>
    <t>ノウマ ジエイ</t>
  </si>
  <si>
    <t>能間 慈瑛</t>
  </si>
  <si>
    <t>580-0016</t>
  </si>
  <si>
    <t>2008/07/30</t>
  </si>
  <si>
    <t>NAKAO HANON</t>
  </si>
  <si>
    <t>ナカオ ハノン</t>
  </si>
  <si>
    <t>中尾 羽乃</t>
  </si>
  <si>
    <t>596-0827</t>
  </si>
  <si>
    <t>勤務先</t>
  </si>
  <si>
    <t>2011/10/28</t>
  </si>
  <si>
    <t>OKUNO SAIKI</t>
  </si>
  <si>
    <t>オクノ サイキ</t>
  </si>
  <si>
    <t>奥野 采樹</t>
  </si>
  <si>
    <t>カチョウフウゲッツジュニア</t>
  </si>
  <si>
    <t>花鳥風ＧＥＴ'Ｓ　Ｊｒ</t>
  </si>
  <si>
    <t>595-0033</t>
  </si>
  <si>
    <t>2010/08/07</t>
  </si>
  <si>
    <t>TSURUTA HIMAWARI</t>
  </si>
  <si>
    <t>ツルタ ヒマワリ</t>
  </si>
  <si>
    <t>鶴田 向日葵</t>
  </si>
  <si>
    <t>2011/04/19</t>
  </si>
  <si>
    <t>MAEDA SOUICHIROU</t>
  </si>
  <si>
    <t>マエダ ソウイチロウ</t>
  </si>
  <si>
    <t>前田 奏一郎</t>
  </si>
  <si>
    <t>573-1145</t>
  </si>
  <si>
    <t>MATSUI TSUKUMO</t>
  </si>
  <si>
    <t>マツイ ツクモ</t>
  </si>
  <si>
    <t>松井 九十九</t>
  </si>
  <si>
    <t>ヒラカタタッキュウジョウ</t>
  </si>
  <si>
    <t>ひらかた卓球場</t>
  </si>
  <si>
    <t>573-1152</t>
  </si>
  <si>
    <t>2012/05/25</t>
  </si>
  <si>
    <t>UTSUMI AYUMI</t>
  </si>
  <si>
    <t>ウツミ アユミ</t>
  </si>
  <si>
    <t>内海 歩美</t>
  </si>
  <si>
    <t>573-0095</t>
  </si>
  <si>
    <t>2007/08/26</t>
  </si>
  <si>
    <t>TANAKA AKIO</t>
  </si>
  <si>
    <t>タナカ アキオ</t>
  </si>
  <si>
    <t>田中 明生</t>
  </si>
  <si>
    <t>573-1164</t>
  </si>
  <si>
    <t>2008/03/24</t>
  </si>
  <si>
    <t>HAYANO SHU</t>
  </si>
  <si>
    <t>ハヤノ シュウ</t>
  </si>
  <si>
    <t>早野 秀</t>
  </si>
  <si>
    <t>2007/09/21</t>
  </si>
  <si>
    <t>HARADA TAKUMU</t>
  </si>
  <si>
    <t>ハラダ タクム</t>
  </si>
  <si>
    <t>原田 拓武</t>
  </si>
  <si>
    <t>2011/08/04</t>
  </si>
  <si>
    <t>YOSHIDA AKI</t>
  </si>
  <si>
    <t>ヨシダ アキ</t>
  </si>
  <si>
    <t>吉田 昂生</t>
  </si>
  <si>
    <t>569-1121</t>
  </si>
  <si>
    <t>2007/11/27</t>
  </si>
  <si>
    <t>ONO SHOUYOU</t>
  </si>
  <si>
    <t>オオノ ショウヨウ</t>
  </si>
  <si>
    <t>大野 翔陽</t>
  </si>
  <si>
    <t>543-0043</t>
  </si>
  <si>
    <t>2019/08/26</t>
  </si>
  <si>
    <t>2019/08/22</t>
  </si>
  <si>
    <t>2011/12/21</t>
  </si>
  <si>
    <t>NAKAOMOYA RIKUTO</t>
  </si>
  <si>
    <t>ナカオモヤ リクト</t>
  </si>
  <si>
    <t>中面谷 陸人</t>
  </si>
  <si>
    <t>534-0016</t>
  </si>
  <si>
    <t>2010/05/09</t>
  </si>
  <si>
    <t>KURITA NENE</t>
  </si>
  <si>
    <t>クリタ ネネ</t>
  </si>
  <si>
    <t>栗田 寧々</t>
  </si>
  <si>
    <t>573-0036</t>
  </si>
  <si>
    <t>2011/01/22</t>
  </si>
  <si>
    <t>SUZUKI RYUGA</t>
  </si>
  <si>
    <t>スズキ リュウガ</t>
  </si>
  <si>
    <t>鈴木 龍河</t>
  </si>
  <si>
    <t>596-0045</t>
  </si>
  <si>
    <t>2019/07/31</t>
  </si>
  <si>
    <t>2019/07/30</t>
  </si>
  <si>
    <t>2009/04/20</t>
  </si>
  <si>
    <t>IWABUCHI AI</t>
  </si>
  <si>
    <t>イワブチ アイ</t>
  </si>
  <si>
    <t>岩渕 愛</t>
  </si>
  <si>
    <t>カイヅカスポショ</t>
  </si>
  <si>
    <t>貝塚スポ少</t>
  </si>
  <si>
    <t>552-0007</t>
  </si>
  <si>
    <t>2019/03/21</t>
  </si>
  <si>
    <t>2019/03/19</t>
  </si>
  <si>
    <t>2009/12/09</t>
  </si>
  <si>
    <t>MIYAJIMA KOTAROU</t>
  </si>
  <si>
    <t>ミヤジマ コタロウ</t>
  </si>
  <si>
    <t>宮島 虎太郎</t>
  </si>
  <si>
    <t>エースタッキュウ</t>
  </si>
  <si>
    <t>エース卓球</t>
  </si>
  <si>
    <t>552-0004</t>
  </si>
  <si>
    <t>2019/03/17</t>
  </si>
  <si>
    <t>2008/07/20</t>
  </si>
  <si>
    <t>YAMASAKI KAHOU</t>
  </si>
  <si>
    <t>ヤマサキ カホウ</t>
  </si>
  <si>
    <t>山崎 花楓</t>
  </si>
  <si>
    <t>552-0005</t>
  </si>
  <si>
    <t>2008/05/15</t>
  </si>
  <si>
    <t>NAKAMURA HIYORI</t>
  </si>
  <si>
    <t>ナカムラ ヒヨリ</t>
  </si>
  <si>
    <t>中村 日和里</t>
  </si>
  <si>
    <t>550-0022</t>
  </si>
  <si>
    <t>2008/11/16</t>
  </si>
  <si>
    <t>OKUDA TOUKO</t>
  </si>
  <si>
    <t>オクダ トウコ</t>
  </si>
  <si>
    <t>奥田 陶子</t>
  </si>
  <si>
    <t>554-0051</t>
  </si>
  <si>
    <t>2008/01/25</t>
  </si>
  <si>
    <t>KAN MAHIRO</t>
  </si>
  <si>
    <t>カンダ マヒロ</t>
  </si>
  <si>
    <t>神田 真宏</t>
  </si>
  <si>
    <t>2010/01/22</t>
  </si>
  <si>
    <t>KAI RYOUTAROU</t>
  </si>
  <si>
    <t>カイ リョウタロウ</t>
  </si>
  <si>
    <t>甲斐 遼太郎</t>
  </si>
  <si>
    <t>2011/07/24</t>
  </si>
  <si>
    <t>SAKAE YUGO</t>
  </si>
  <si>
    <t>サカエ ユウゴ</t>
  </si>
  <si>
    <t>栄 悠吾</t>
  </si>
  <si>
    <t>559-0034</t>
  </si>
  <si>
    <t>2019/05/28</t>
  </si>
  <si>
    <t>2019/05/27</t>
  </si>
  <si>
    <t>2013/01/11</t>
  </si>
  <si>
    <t>HASEGAWA AIKA</t>
  </si>
  <si>
    <t>ハセガワ アイカ</t>
  </si>
  <si>
    <t>長谷川 愛佳</t>
  </si>
  <si>
    <t>2010/06/16</t>
  </si>
  <si>
    <t>HASEGAWA YUKA</t>
  </si>
  <si>
    <t>ハセガワ ユウカ</t>
  </si>
  <si>
    <t>長谷川 優佳</t>
  </si>
  <si>
    <t>581-0037</t>
  </si>
  <si>
    <t>2019/03/04</t>
  </si>
  <si>
    <t>2011/08/19</t>
  </si>
  <si>
    <t>HIRANO HARUKA</t>
  </si>
  <si>
    <t>ヒラノ ハルカ</t>
  </si>
  <si>
    <t>平野 遥香</t>
  </si>
  <si>
    <t>ハビキノエイトティーティーシー</t>
  </si>
  <si>
    <t>羽曳野８ＴＴＣ</t>
  </si>
  <si>
    <t>581-0044</t>
  </si>
  <si>
    <t>2010/09/05</t>
  </si>
  <si>
    <t>AZUMA RIKO</t>
  </si>
  <si>
    <t>アズマ リコ</t>
  </si>
  <si>
    <t>東 璃子</t>
  </si>
  <si>
    <t>583-0005</t>
  </si>
  <si>
    <t>2007/09/13</t>
  </si>
  <si>
    <t>ARATO NAOMICHI</t>
  </si>
  <si>
    <t>アラト ナオミチ</t>
  </si>
  <si>
    <t>荒戸 尚陸</t>
  </si>
  <si>
    <t>2007/09/09</t>
  </si>
  <si>
    <t>HIRANO AKARI</t>
  </si>
  <si>
    <t>ヒラノ アカリ</t>
  </si>
  <si>
    <t>平野 明香璃</t>
  </si>
  <si>
    <t>2007/06/16</t>
  </si>
  <si>
    <t>AZUMA YUME</t>
  </si>
  <si>
    <t>アズマ ユメ</t>
  </si>
  <si>
    <t>東 ゆめ</t>
  </si>
  <si>
    <t>583-0994</t>
  </si>
  <si>
    <t>2007/04/11</t>
  </si>
  <si>
    <t>TAKIDANI KOTO</t>
  </si>
  <si>
    <t>タキダニ コト</t>
  </si>
  <si>
    <t>滝谷 心叶</t>
  </si>
  <si>
    <t>547-0035</t>
  </si>
  <si>
    <t>2007/11/09</t>
  </si>
  <si>
    <t>NAKAHARA MANA</t>
  </si>
  <si>
    <t>ナカハラ マナ</t>
  </si>
  <si>
    <t>仲原 真己</t>
  </si>
  <si>
    <t>581-0051</t>
  </si>
  <si>
    <t>NAGAMURA KAZUMA</t>
  </si>
  <si>
    <t>ナガムラ カズマ</t>
  </si>
  <si>
    <t>永村 一真</t>
  </si>
  <si>
    <t>551-0023</t>
  </si>
  <si>
    <t>2019/04/05</t>
  </si>
  <si>
    <t>2009/07/14</t>
  </si>
  <si>
    <t>MIYAWAKI IKUTO</t>
  </si>
  <si>
    <t>ミヤワキ イクト</t>
  </si>
  <si>
    <t>宮脇 侑音</t>
  </si>
  <si>
    <t>グランディール</t>
  </si>
  <si>
    <t>Ｇｒａｎｄｉｒ</t>
  </si>
  <si>
    <t>552-0011</t>
  </si>
  <si>
    <t>2008/09/23</t>
  </si>
  <si>
    <t>MORIYA REIRU</t>
  </si>
  <si>
    <t>モリヤ レイル</t>
  </si>
  <si>
    <t>守屋 れいる</t>
  </si>
  <si>
    <t>559-0025</t>
  </si>
  <si>
    <t>2007/06/20</t>
  </si>
  <si>
    <t>SHIHARA MEI</t>
  </si>
  <si>
    <t>シハラ メイ</t>
  </si>
  <si>
    <t>志原 萠云</t>
  </si>
  <si>
    <t>578-0937</t>
  </si>
  <si>
    <t>2019/03/16</t>
  </si>
  <si>
    <t>2007/06/19</t>
  </si>
  <si>
    <t>KOYAMAZAKI RYOUMA</t>
  </si>
  <si>
    <t>コヤマザキ リョウマ</t>
  </si>
  <si>
    <t>小山﨑 竜馬</t>
  </si>
  <si>
    <t>カルガモクラブ</t>
  </si>
  <si>
    <t>かるがもクラブ</t>
  </si>
  <si>
    <t>544-0024</t>
  </si>
  <si>
    <t>2019/03/11</t>
  </si>
  <si>
    <t>2010/01/20</t>
  </si>
  <si>
    <t>MORIMOTO YUU</t>
  </si>
  <si>
    <t>モリモト ユウ</t>
  </si>
  <si>
    <t>森本 湧羽</t>
  </si>
  <si>
    <t>2007/11/01</t>
  </si>
  <si>
    <t>MORIMOTO SHIYUNSUKE</t>
  </si>
  <si>
    <t>モリモト シュンスケ</t>
  </si>
  <si>
    <t>森本 駿介</t>
  </si>
  <si>
    <t>537-0013</t>
  </si>
  <si>
    <t>2009/07/07</t>
  </si>
  <si>
    <t>HARUKI RIKA</t>
  </si>
  <si>
    <t>ハルキ リカ</t>
  </si>
  <si>
    <t>春木 理圭</t>
  </si>
  <si>
    <t>2008/01/01</t>
  </si>
  <si>
    <t>OSAKI HIKARI</t>
  </si>
  <si>
    <t>オオサキ ヒカリ</t>
  </si>
  <si>
    <t>大崎 陽歌里</t>
  </si>
  <si>
    <t>537-0003</t>
  </si>
  <si>
    <t>2007/12/08</t>
  </si>
  <si>
    <t>IWATA ITSUKI</t>
  </si>
  <si>
    <t>イワタ イツキ</t>
  </si>
  <si>
    <t>岩田 一希</t>
  </si>
  <si>
    <t>2007/04/23</t>
  </si>
  <si>
    <t>MATSUNAGA RIKU</t>
  </si>
  <si>
    <t>マツナガ リク</t>
  </si>
  <si>
    <t>松永 大陸</t>
  </si>
  <si>
    <t>2007/09/29</t>
  </si>
  <si>
    <t>HAYASHI YURA</t>
  </si>
  <si>
    <t>ハヤシ ユラ</t>
  </si>
  <si>
    <t>林 佑良</t>
  </si>
  <si>
    <t>532-0026</t>
  </si>
  <si>
    <t>2008/12/23</t>
  </si>
  <si>
    <t>OKADA KUMIKO</t>
  </si>
  <si>
    <t>オカダ クミコ</t>
  </si>
  <si>
    <t>岡田 久美子</t>
  </si>
  <si>
    <t>2019/05/23</t>
  </si>
  <si>
    <t>2007/12/21</t>
  </si>
  <si>
    <t>NAGUMO NIKA</t>
  </si>
  <si>
    <t>ナグモ ニカ</t>
  </si>
  <si>
    <t>南雲 日花</t>
  </si>
  <si>
    <t>581-0867</t>
  </si>
  <si>
    <t>2007/11/20</t>
  </si>
  <si>
    <t>TERAJI KOUKI</t>
  </si>
  <si>
    <t>テラジ コウキ</t>
  </si>
  <si>
    <t>寺地 倖輝</t>
  </si>
  <si>
    <t>ティーケージュニア</t>
  </si>
  <si>
    <t>ＴＫジュニア</t>
  </si>
  <si>
    <t>581-0881</t>
  </si>
  <si>
    <t>2008/08/30</t>
  </si>
  <si>
    <t>HATTORI TAITO</t>
  </si>
  <si>
    <t>ハットリ タイト</t>
  </si>
  <si>
    <t>服部 泰土</t>
  </si>
  <si>
    <t>581-0865</t>
  </si>
  <si>
    <t>2008/02/21</t>
  </si>
  <si>
    <t>SASAKI SHINO</t>
  </si>
  <si>
    <t>ササキ シノ</t>
  </si>
  <si>
    <t>佐々木 紫乃</t>
  </si>
  <si>
    <t>531-0073</t>
  </si>
  <si>
    <t>2019/05/29</t>
  </si>
  <si>
    <t>2010/05/17</t>
  </si>
  <si>
    <t>NISHIOKA NAO</t>
  </si>
  <si>
    <t>ニシオカ ナオ</t>
  </si>
  <si>
    <t>西岡 和朗</t>
  </si>
  <si>
    <t>カンサイタッキュウアカデミー</t>
  </si>
  <si>
    <t>関西卓球アカデミー</t>
  </si>
  <si>
    <t>618-0002</t>
  </si>
  <si>
    <t>2019/03/05</t>
  </si>
  <si>
    <t>2007/11/24</t>
  </si>
  <si>
    <t>SUEYOSHI YUMA</t>
  </si>
  <si>
    <t>スエヨシ ユウマ</t>
  </si>
  <si>
    <t>末吉 悠真</t>
  </si>
  <si>
    <t>NAKAMOTO SHIMPEI</t>
  </si>
  <si>
    <t>ナカモト シンペイ</t>
  </si>
  <si>
    <t>中許 慎平</t>
  </si>
  <si>
    <t>531-0041</t>
  </si>
  <si>
    <t>2014/01/17</t>
  </si>
  <si>
    <t>ITOU TEPPEI</t>
  </si>
  <si>
    <t>イトウ テッペイ</t>
  </si>
  <si>
    <t>伊藤 鉄平</t>
  </si>
  <si>
    <t>2011/02/23</t>
  </si>
  <si>
    <t>PAKU SHION</t>
  </si>
  <si>
    <t>パク シオン</t>
  </si>
  <si>
    <t>朴 志恩</t>
  </si>
  <si>
    <t>2014/04/03</t>
  </si>
  <si>
    <t>CHOU SHIU</t>
  </si>
  <si>
    <t>チョウ シウ</t>
  </si>
  <si>
    <t>張 詩宇</t>
  </si>
  <si>
    <t>534-0021</t>
  </si>
  <si>
    <t>2010/09/20</t>
  </si>
  <si>
    <t>UEZU YUSEI</t>
  </si>
  <si>
    <t>ウエズ ユウセイ</t>
  </si>
  <si>
    <t>上江洲 由静</t>
  </si>
  <si>
    <t>UEZU YUKEN</t>
  </si>
  <si>
    <t>ウエズ ユウケン</t>
  </si>
  <si>
    <t>上江洲 由賢</t>
  </si>
  <si>
    <t>567-0885</t>
  </si>
  <si>
    <t>2007/10/03</t>
  </si>
  <si>
    <t>NISHIOKA KOO</t>
  </si>
  <si>
    <t>ニシオカ コオ</t>
  </si>
  <si>
    <t>西岡 瑚温</t>
  </si>
  <si>
    <t>2010/02/04</t>
  </si>
  <si>
    <t>WAKAMATSU SAKI</t>
  </si>
  <si>
    <t>ワカマツ サキ</t>
  </si>
  <si>
    <t>若松 紗希</t>
  </si>
  <si>
    <t>547-0013</t>
  </si>
  <si>
    <t>2008/05/21</t>
  </si>
  <si>
    <t>NAKASHIMA MITSUKI</t>
  </si>
  <si>
    <t>ナカシマ ミツキ</t>
  </si>
  <si>
    <t>中嶋 光稀</t>
  </si>
  <si>
    <t>558-0032</t>
  </si>
  <si>
    <t>2010/04/20</t>
  </si>
  <si>
    <t>SHIRAKATA MIYU</t>
  </si>
  <si>
    <t>シラカタ ミユ</t>
  </si>
  <si>
    <t>白形 瑞結</t>
  </si>
  <si>
    <t>536-0004</t>
  </si>
  <si>
    <t>2007/11/05</t>
  </si>
  <si>
    <t>TONE KAEDE</t>
  </si>
  <si>
    <t>トネ カエデ</t>
  </si>
  <si>
    <t>刀根 楓</t>
  </si>
  <si>
    <t>534-0027</t>
  </si>
  <si>
    <t>2019/03/10</t>
  </si>
  <si>
    <t>2010/07/25</t>
  </si>
  <si>
    <t>OKADA TOA</t>
  </si>
  <si>
    <t>オカダ トア</t>
  </si>
  <si>
    <t>岡田 十愛</t>
  </si>
  <si>
    <t>534-0023</t>
  </si>
  <si>
    <t>2019/08/27</t>
  </si>
  <si>
    <t>2011/10/21</t>
  </si>
  <si>
    <t>ITOU KUREA</t>
  </si>
  <si>
    <t>イトウ クレア</t>
  </si>
  <si>
    <t>伊東 紅葵</t>
  </si>
  <si>
    <t>2011/07/14</t>
  </si>
  <si>
    <t>OKAWA RENTO</t>
  </si>
  <si>
    <t>オオカワ レント</t>
  </si>
  <si>
    <t>大川 蓮斗</t>
  </si>
  <si>
    <t>536-0014</t>
  </si>
  <si>
    <t>2010/07/07</t>
  </si>
  <si>
    <t>MATSUSHITA AINA</t>
  </si>
  <si>
    <t>マツシタ アイナ</t>
  </si>
  <si>
    <t>松下 愛菜</t>
  </si>
  <si>
    <t>2019/10/08</t>
  </si>
  <si>
    <t>2010/04/27</t>
  </si>
  <si>
    <t>KITABATA TAISON</t>
  </si>
  <si>
    <t>キタバタ タイソン</t>
  </si>
  <si>
    <t>北端 太尊</t>
  </si>
  <si>
    <t>2009/07/05</t>
  </si>
  <si>
    <t>KAZIKAWA REN</t>
  </si>
  <si>
    <t>カジカワ レン</t>
  </si>
  <si>
    <t>梶川 蓮生</t>
  </si>
  <si>
    <t>マジマジュニア</t>
  </si>
  <si>
    <t>真嶋ジュニア</t>
  </si>
  <si>
    <t>真嶋シ゛ュニア</t>
  </si>
  <si>
    <t>587-0052</t>
  </si>
  <si>
    <t>2019/03/03</t>
  </si>
  <si>
    <t>2008/07/08</t>
  </si>
  <si>
    <t>NAGATOMI SHINO</t>
  </si>
  <si>
    <t>ナガトミ シノ</t>
  </si>
  <si>
    <t>永富 紫乃</t>
  </si>
  <si>
    <t>リトルステップ</t>
  </si>
  <si>
    <t>ＬＩＴＴＬＥ　ＳＴＥＰ</t>
  </si>
  <si>
    <t>590-0111</t>
  </si>
  <si>
    <t>2007/10/17</t>
  </si>
  <si>
    <t>INOUE HINATA</t>
  </si>
  <si>
    <t>イノウエ ヒナタ</t>
  </si>
  <si>
    <t>井上 ひなた</t>
  </si>
  <si>
    <t>545-0014</t>
  </si>
  <si>
    <t>2019/03/08</t>
  </si>
  <si>
    <t>2011/05/05</t>
  </si>
  <si>
    <t>NISHI KOTOMI</t>
  </si>
  <si>
    <t>ニシ コトミ</t>
  </si>
  <si>
    <t>西 琴未</t>
  </si>
  <si>
    <t>イクトククラブ</t>
  </si>
  <si>
    <t>育徳クラブ</t>
  </si>
  <si>
    <t>2011/04/21</t>
  </si>
  <si>
    <t>MATSUO RINTAROU</t>
  </si>
  <si>
    <t>マツオ リンタロウ</t>
  </si>
  <si>
    <t>松尾 麟太郎</t>
  </si>
  <si>
    <t>2011/05/30</t>
  </si>
  <si>
    <t>KUWANO TAMAE</t>
  </si>
  <si>
    <t>クワノ タマエ</t>
  </si>
  <si>
    <t>桑野 珠枝</t>
  </si>
  <si>
    <t>2012/01/30</t>
  </si>
  <si>
    <t>MAEJIMA YUTO</t>
  </si>
  <si>
    <t>マエジマ ユウト</t>
  </si>
  <si>
    <t>前島 悠人</t>
  </si>
  <si>
    <t>2011/06/28</t>
  </si>
  <si>
    <t>SAKAMAKI AKARI</t>
  </si>
  <si>
    <t>サカマキ アカリ</t>
  </si>
  <si>
    <t>坂巻 朱莉</t>
  </si>
  <si>
    <t>545-0023</t>
  </si>
  <si>
    <t>2011/04/11</t>
  </si>
  <si>
    <t>KISHIDA SOUTA</t>
  </si>
  <si>
    <t>キシダ ソウタ</t>
  </si>
  <si>
    <t>岸田 壮太</t>
  </si>
  <si>
    <t>2010/10/23</t>
  </si>
  <si>
    <t>KADONOSONO KEI</t>
  </si>
  <si>
    <t>カドノソノ ケイ</t>
  </si>
  <si>
    <t>門之園 慶</t>
  </si>
  <si>
    <t>2010/11/06</t>
  </si>
  <si>
    <t>OTSUKA RIO</t>
  </si>
  <si>
    <t>オオツカ リオ</t>
  </si>
  <si>
    <t>大塚 莉央</t>
  </si>
  <si>
    <t>2010/06/30</t>
  </si>
  <si>
    <t>SHIMONO MOMOFUKU</t>
  </si>
  <si>
    <t>シモノ モモフク</t>
  </si>
  <si>
    <t>下野 百福</t>
  </si>
  <si>
    <t>2010/01/12</t>
  </si>
  <si>
    <t>TSUBOKURA YUI</t>
  </si>
  <si>
    <t>ツボクラ ユイ</t>
  </si>
  <si>
    <t>坪倉 由依</t>
  </si>
  <si>
    <t>2011/01/05</t>
  </si>
  <si>
    <t>TAKASUKA SOUSUKE</t>
  </si>
  <si>
    <t>タカスカ ソウスケ</t>
  </si>
  <si>
    <t>髙須賀 颯介</t>
  </si>
  <si>
    <t>2010/11/09</t>
  </si>
  <si>
    <t>YAMAGUCHI RUON</t>
  </si>
  <si>
    <t>ヤマグチ ルオン</t>
  </si>
  <si>
    <t>山口 瑠大</t>
  </si>
  <si>
    <t>2010/07/24</t>
  </si>
  <si>
    <t>HASHINO MAYU</t>
  </si>
  <si>
    <t>ハシノ マユ</t>
  </si>
  <si>
    <t>橋野 希侑</t>
  </si>
  <si>
    <t>2010/05/19</t>
  </si>
  <si>
    <t>SONOTAKI YUYA</t>
  </si>
  <si>
    <t>ソノタキ ユウヤ</t>
  </si>
  <si>
    <t>園瀧 結也</t>
  </si>
  <si>
    <t>2010/06/14</t>
  </si>
  <si>
    <t>TSUJIMOTO YATSUYOSHIROU</t>
  </si>
  <si>
    <t>ツジモト ヤツヨシロウ</t>
  </si>
  <si>
    <t>辻本 八義郎</t>
  </si>
  <si>
    <t>2008/07/14</t>
  </si>
  <si>
    <t>TANAKA AOI</t>
  </si>
  <si>
    <t>タナカ アオイ</t>
  </si>
  <si>
    <t>田中 葵</t>
  </si>
  <si>
    <t>2009/06/14</t>
  </si>
  <si>
    <t>SANADA SARA</t>
  </si>
  <si>
    <t>サナダ サラ</t>
  </si>
  <si>
    <t>真田 彩愛</t>
  </si>
  <si>
    <t>2008/01/21</t>
  </si>
  <si>
    <t>TAKASUKA YOSHINO</t>
  </si>
  <si>
    <t>タカスカ ヨシノ</t>
  </si>
  <si>
    <t>髙須賀 好詩乃</t>
  </si>
  <si>
    <t>NAKA KIRARI</t>
  </si>
  <si>
    <t>ナカニシ キラリ</t>
  </si>
  <si>
    <t>中西 希良里</t>
  </si>
  <si>
    <t>545-0011</t>
  </si>
  <si>
    <t>2009/08/01</t>
  </si>
  <si>
    <t>SEKIDO KAI</t>
  </si>
  <si>
    <t>セキド カイ</t>
  </si>
  <si>
    <t>関戸 海</t>
  </si>
  <si>
    <t>2009/10/31</t>
  </si>
  <si>
    <t>ANDOU YU</t>
  </si>
  <si>
    <t>アンドウ ユウ</t>
  </si>
  <si>
    <t>安藤 優</t>
  </si>
  <si>
    <t>高の漢字は”はしごだか”</t>
  </si>
  <si>
    <t>2008/02/07</t>
  </si>
  <si>
    <t>HIDAKA HIROKI</t>
  </si>
  <si>
    <t>ヒダカ ヒロキ</t>
  </si>
  <si>
    <t>日髙 宏紀</t>
  </si>
  <si>
    <t>2007/09/25</t>
  </si>
  <si>
    <t>FUJIWARA KAZUKI</t>
  </si>
  <si>
    <t>フジワラ カズキ</t>
  </si>
  <si>
    <t>藤原 和輝</t>
  </si>
  <si>
    <t>SUZUKI TAKUTO</t>
  </si>
  <si>
    <t>スズキ タクト</t>
  </si>
  <si>
    <t>鈴木 拓登</t>
  </si>
  <si>
    <t>563-0123</t>
  </si>
  <si>
    <t>2010/04/11</t>
  </si>
  <si>
    <t>HAMADA SEISHIROU</t>
  </si>
  <si>
    <t>ハマダ セイシロウ</t>
  </si>
  <si>
    <t>濵田 誠士郎</t>
  </si>
  <si>
    <t>ノセイエルシー</t>
  </si>
  <si>
    <t>能勢ＥＬＣ</t>
  </si>
  <si>
    <t>563-0341</t>
  </si>
  <si>
    <t>2013/09/11</t>
  </si>
  <si>
    <t>NISHIHARA REN</t>
  </si>
  <si>
    <t>ニシハラ レン</t>
  </si>
  <si>
    <t>西原 錬</t>
  </si>
  <si>
    <t>2012/11/16</t>
  </si>
  <si>
    <t>OKU TOMOKI</t>
  </si>
  <si>
    <t>オク トモキ</t>
  </si>
  <si>
    <t>奥 智基</t>
  </si>
  <si>
    <t>2011/11/30</t>
  </si>
  <si>
    <t>OKU MIKI</t>
  </si>
  <si>
    <t>オク ミキ</t>
  </si>
  <si>
    <t>奥 美稀</t>
  </si>
  <si>
    <t>2009/08/25</t>
  </si>
  <si>
    <t>OKU TOUMA</t>
  </si>
  <si>
    <t>オク トウマ</t>
  </si>
  <si>
    <t>奥 瞳真</t>
  </si>
  <si>
    <t>563-0372</t>
  </si>
  <si>
    <t>2012/09/25</t>
  </si>
  <si>
    <t>ONITSUKA HARUKI</t>
  </si>
  <si>
    <t>オニツカ ハルキ</t>
  </si>
  <si>
    <t>鬼塚 日希</t>
  </si>
  <si>
    <t>2009/10/21</t>
  </si>
  <si>
    <t>HATANAKA HONOKA</t>
  </si>
  <si>
    <t>ハタナカ ホノカ</t>
  </si>
  <si>
    <t>畠中 穂香</t>
  </si>
  <si>
    <t>2009/11/08</t>
  </si>
  <si>
    <t>NISHIHARA TETSU</t>
  </si>
  <si>
    <t>ニシハラ テツ</t>
  </si>
  <si>
    <t>西原 鉄</t>
  </si>
  <si>
    <t>560-0003</t>
  </si>
  <si>
    <t>2019/03/09</t>
  </si>
  <si>
    <t>2008/02/15</t>
  </si>
  <si>
    <t>ISHIHARA SOUTA</t>
  </si>
  <si>
    <t>イシハラ ソウタ</t>
  </si>
  <si>
    <t>石原 颯大</t>
  </si>
  <si>
    <t>ティーズゼロ</t>
  </si>
  <si>
    <t>Ｔ’ｓ　ＺＥＲＯ</t>
  </si>
  <si>
    <t>2019/03/18</t>
  </si>
  <si>
    <t>2009/04/16</t>
  </si>
  <si>
    <t>HAYASHI TAKUROU</t>
  </si>
  <si>
    <t>ハヤシ タクロウ</t>
  </si>
  <si>
    <t>林 拓郎</t>
  </si>
  <si>
    <t>ワダタッキュウクラブ</t>
  </si>
  <si>
    <t>和田卓球クラブ</t>
  </si>
  <si>
    <t>536-0007</t>
  </si>
  <si>
    <t>2008/09/06</t>
  </si>
  <si>
    <t>HASHIMOTO MIMI</t>
  </si>
  <si>
    <t>ハシモト ミミ</t>
  </si>
  <si>
    <t>橋本 美海</t>
  </si>
  <si>
    <t>2010/12/17</t>
  </si>
  <si>
    <t>SHIMIZU RYUSEI</t>
  </si>
  <si>
    <t>シミズ リュウセイ</t>
  </si>
  <si>
    <t>清水 琉聖</t>
  </si>
  <si>
    <t>536-0006</t>
  </si>
  <si>
    <t>2019/10/03</t>
  </si>
  <si>
    <t>2019/10/02</t>
  </si>
  <si>
    <t>2011/05/09</t>
  </si>
  <si>
    <t>KAKITA HINANO</t>
  </si>
  <si>
    <t>カキタニ ヒナノ</t>
  </si>
  <si>
    <t>柿谷 ひなの</t>
  </si>
  <si>
    <t>563-0252</t>
  </si>
  <si>
    <t>2012/07/13</t>
  </si>
  <si>
    <t>KITADA SATOKO</t>
  </si>
  <si>
    <t>キタダ サトコ</t>
  </si>
  <si>
    <t>北田 里子</t>
  </si>
  <si>
    <t>ミノオトドロミタッキュウクラブ</t>
  </si>
  <si>
    <t>箕面　止々呂美　Ｔ．Ｃ</t>
  </si>
  <si>
    <t>箕面、止々呂美Ｔ．Ｃ</t>
  </si>
  <si>
    <t>2012/06/23</t>
  </si>
  <si>
    <t>MINESAKI HARUNA</t>
  </si>
  <si>
    <t>ミネサキ ハルナ</t>
  </si>
  <si>
    <t>峯崎 春菜</t>
  </si>
  <si>
    <t>2008/02/24</t>
  </si>
  <si>
    <t>TANIGUCHI MIU</t>
  </si>
  <si>
    <t>タニグチ ミウ</t>
  </si>
  <si>
    <t>谷口 美生</t>
  </si>
  <si>
    <t>TANIGUCHI ICHITO</t>
  </si>
  <si>
    <t>タニグチ イチト</t>
  </si>
  <si>
    <t>谷口 一翔</t>
  </si>
  <si>
    <t>2010/09/03</t>
  </si>
  <si>
    <t>TANIGUCHI RIO</t>
  </si>
  <si>
    <t>タニグチ リオ</t>
  </si>
  <si>
    <t>谷口 莉生</t>
  </si>
  <si>
    <t>555-0025</t>
  </si>
  <si>
    <t>2019/05/18</t>
  </si>
  <si>
    <t>2010/03/04</t>
  </si>
  <si>
    <t>YAMAGUCHI SIYOUGO</t>
  </si>
  <si>
    <t>ヤマグチ ショウゴ</t>
  </si>
  <si>
    <t>山口 昌剛</t>
  </si>
  <si>
    <t>ニシヨドクラブ</t>
  </si>
  <si>
    <t>西淀クラブ</t>
  </si>
  <si>
    <t>西淀川クラブ</t>
  </si>
  <si>
    <t>555-0024</t>
  </si>
  <si>
    <t>2019/03/25</t>
  </si>
  <si>
    <t>2012/01/12</t>
  </si>
  <si>
    <t>OGAWA REINA</t>
  </si>
  <si>
    <t>オガワ レイナ</t>
  </si>
  <si>
    <t>小川 玲奈</t>
  </si>
  <si>
    <t>555-0012</t>
  </si>
  <si>
    <t>2010/06/12</t>
  </si>
  <si>
    <t>I SEUN</t>
  </si>
  <si>
    <t>イ セウン</t>
  </si>
  <si>
    <t>李 世恩</t>
  </si>
  <si>
    <t>2008/12/08</t>
  </si>
  <si>
    <t>KAMO TSUYANE</t>
  </si>
  <si>
    <t>カモ ツヤネ</t>
  </si>
  <si>
    <t>加茂 艶音</t>
  </si>
  <si>
    <t>2007/12/17</t>
  </si>
  <si>
    <t>YAMAGUCHI KOUSUKE</t>
  </si>
  <si>
    <t>ヤマグチ コウスケ</t>
  </si>
  <si>
    <t>山口 耕昌</t>
  </si>
  <si>
    <t>2009/08/19</t>
  </si>
  <si>
    <t>OISHI YUIMA</t>
  </si>
  <si>
    <t>オオイシ ユイマ</t>
  </si>
  <si>
    <t>大石 結万</t>
  </si>
  <si>
    <t>2008/07/10</t>
  </si>
  <si>
    <t>NISHIMU SHOUMA</t>
  </si>
  <si>
    <t>ニシムネ ショウマ</t>
  </si>
  <si>
    <t>西宗 翔真</t>
  </si>
  <si>
    <t>2008/04/23</t>
  </si>
  <si>
    <t>OGAWA RYU</t>
  </si>
  <si>
    <t>オガワ リュウセイ</t>
  </si>
  <si>
    <t>小川 龍生</t>
  </si>
  <si>
    <t>551-0031</t>
  </si>
  <si>
    <t>YANAGIMOTO SHINTAROU</t>
  </si>
  <si>
    <t>ヤナギモト シンタロウ</t>
  </si>
  <si>
    <t>栁本 進太郎</t>
  </si>
  <si>
    <t>キタハナダタッキュウ</t>
  </si>
  <si>
    <t>北花田卓球</t>
  </si>
  <si>
    <t>年長</t>
  </si>
  <si>
    <t>2019/03/01</t>
  </si>
  <si>
    <t>2013/10/24</t>
  </si>
  <si>
    <t>OKAWA RIINA</t>
  </si>
  <si>
    <t>オオカワ リイナ</t>
  </si>
  <si>
    <t>大川 凛衣奈</t>
  </si>
  <si>
    <t>ハバタキッズ</t>
  </si>
  <si>
    <t>はばたキッズ</t>
  </si>
  <si>
    <t>2013/10/19</t>
  </si>
  <si>
    <t>ITOU AYAME</t>
  </si>
  <si>
    <t>イトウ アヤメ</t>
  </si>
  <si>
    <t>伊東 彩芽</t>
  </si>
  <si>
    <t>2013/07/11</t>
  </si>
  <si>
    <t>YAMASHITA SANA</t>
  </si>
  <si>
    <t>ヤマシタ サナ</t>
  </si>
  <si>
    <t>山下 紗奈</t>
  </si>
  <si>
    <t>538-0053</t>
  </si>
  <si>
    <t>2012/07/11</t>
  </si>
  <si>
    <t>OKU HIMARI</t>
  </si>
  <si>
    <t>オク ヒマリ</t>
  </si>
  <si>
    <t>奥 向日葵</t>
  </si>
  <si>
    <t>534-0025</t>
  </si>
  <si>
    <t>2012/05/10</t>
  </si>
  <si>
    <t>MIFUNE NANA</t>
  </si>
  <si>
    <t>ミフネ ナナ</t>
  </si>
  <si>
    <t>三舩 絆愛</t>
  </si>
  <si>
    <t>2012/11/05</t>
  </si>
  <si>
    <t>OKUBO SHOU</t>
  </si>
  <si>
    <t>オオクボ ショウ</t>
  </si>
  <si>
    <t>大久保 翔生</t>
  </si>
  <si>
    <t>534-0015</t>
  </si>
  <si>
    <t>2012/05/09</t>
  </si>
  <si>
    <t>YANAGAWA HAZUKI</t>
  </si>
  <si>
    <t>ヤナガワ ハズキ</t>
  </si>
  <si>
    <t>柳川 蓮生</t>
  </si>
  <si>
    <t>2012/05/02</t>
  </si>
  <si>
    <t>YOSHIDA YUSUKE</t>
  </si>
  <si>
    <t>ヨシダ ユウスケ</t>
  </si>
  <si>
    <t>吉田 有佑</t>
  </si>
  <si>
    <t>578-0982</t>
  </si>
  <si>
    <t>2010/05/13</t>
  </si>
  <si>
    <t>MATSUSHITA MOMOKA</t>
  </si>
  <si>
    <t>マツシタ モモカ</t>
  </si>
  <si>
    <t>松下 桃花</t>
  </si>
  <si>
    <t>コンパスクラブ</t>
  </si>
  <si>
    <t>579-8003</t>
  </si>
  <si>
    <t>2007/06/02</t>
  </si>
  <si>
    <t>HAYASHI YUUKI</t>
  </si>
  <si>
    <t>ハヤシ ユウキ</t>
  </si>
  <si>
    <t>林 悠希</t>
  </si>
  <si>
    <t>579-8035</t>
  </si>
  <si>
    <t>2008/05/30</t>
  </si>
  <si>
    <t>NISHIHARA ZEN</t>
  </si>
  <si>
    <t>ニシハラ ゼン</t>
  </si>
  <si>
    <t>西原 善</t>
  </si>
  <si>
    <t>562-0041</t>
  </si>
  <si>
    <t>2019/04/16</t>
  </si>
  <si>
    <t>2009/03/24</t>
  </si>
  <si>
    <t>ETOU KOUSUKE</t>
  </si>
  <si>
    <t>エトウ コウスケ</t>
  </si>
  <si>
    <t>江頭 功輔</t>
  </si>
  <si>
    <t>イタミジュニア</t>
  </si>
  <si>
    <t>伊丹ジュニア</t>
  </si>
  <si>
    <t>560-0011</t>
  </si>
  <si>
    <t>2019/04/15</t>
  </si>
  <si>
    <t>2012/11/28</t>
  </si>
  <si>
    <t>TAMBA HAYA</t>
  </si>
  <si>
    <t>タンバ ハヤト</t>
  </si>
  <si>
    <t>丹波 颯音</t>
  </si>
  <si>
    <t>2010/09/30</t>
  </si>
  <si>
    <t>TAMBA RIKU</t>
  </si>
  <si>
    <t>タンバ リク</t>
  </si>
  <si>
    <t>丹波 諒空</t>
  </si>
  <si>
    <t>561-0811</t>
  </si>
  <si>
    <t>2007/05/31</t>
  </si>
  <si>
    <t>SAITOU SHINTAROU</t>
  </si>
  <si>
    <t>サイトウ シンタロウ</t>
  </si>
  <si>
    <t>斉藤 慎太朗</t>
  </si>
  <si>
    <t>579-8021</t>
  </si>
  <si>
    <t>2008/05/08</t>
  </si>
  <si>
    <t>KIMURA HIRONA</t>
  </si>
  <si>
    <t>キムラ ヒロナ</t>
  </si>
  <si>
    <t>木村 紘菜</t>
  </si>
  <si>
    <t>オゼクラブ</t>
  </si>
  <si>
    <t>小瀬クラブ</t>
  </si>
  <si>
    <t>532-0025</t>
  </si>
  <si>
    <t>2007/09/05</t>
  </si>
  <si>
    <t>WADA TAKUROU</t>
  </si>
  <si>
    <t>ワダ タクロウ</t>
  </si>
  <si>
    <t>和田 拓朗</t>
  </si>
  <si>
    <t>サニージュニア</t>
  </si>
  <si>
    <t>サニーＪｒ．</t>
  </si>
  <si>
    <t>555-0031</t>
  </si>
  <si>
    <t>2010/03/17</t>
  </si>
  <si>
    <t>YAMASHITA KEITA</t>
  </si>
  <si>
    <t>ヤマシタ ケイタ</t>
  </si>
  <si>
    <t>山下 敬太</t>
  </si>
  <si>
    <t>555-0013</t>
  </si>
  <si>
    <t>2007/04/10</t>
  </si>
  <si>
    <t>SENTOU KAZUNA</t>
  </si>
  <si>
    <t>セントウ カズナ</t>
  </si>
  <si>
    <t>仙頭 和奈</t>
  </si>
  <si>
    <t>555-0001</t>
  </si>
  <si>
    <t>2008/03/19</t>
  </si>
  <si>
    <t>HIKITA MOMOHA</t>
  </si>
  <si>
    <t>ヒキタ モモハ</t>
  </si>
  <si>
    <t>疋田 桃羽</t>
  </si>
  <si>
    <t>2008/02/27</t>
  </si>
  <si>
    <t>TANIMOTO SANA</t>
  </si>
  <si>
    <t>タニモト サナ</t>
  </si>
  <si>
    <t>谷本 彩奈</t>
  </si>
  <si>
    <t>580-0002</t>
  </si>
  <si>
    <t>2010/01/25</t>
  </si>
  <si>
    <t>YOSHII MIKI</t>
  </si>
  <si>
    <t>ヨシイ ミキ</t>
  </si>
  <si>
    <t>吉井 美希</t>
  </si>
  <si>
    <t>ヨシオカエスシー</t>
  </si>
  <si>
    <t>吉岡ＳＣ</t>
  </si>
  <si>
    <t>2008/05/14</t>
  </si>
  <si>
    <t>MIYAUCHI KENTAROU</t>
  </si>
  <si>
    <t>ミヤウチ ケンタロウ</t>
  </si>
  <si>
    <t>宮内 健太郎</t>
  </si>
  <si>
    <t>583-0881</t>
  </si>
  <si>
    <t>2007/12/10</t>
  </si>
  <si>
    <t>MINE HARUTO</t>
  </si>
  <si>
    <t>ミネ ハルト</t>
  </si>
  <si>
    <t>峯 悠人</t>
  </si>
  <si>
    <t>2007/08/18</t>
  </si>
  <si>
    <t>YOSHII DAIKI</t>
  </si>
  <si>
    <t>ヨシイ ダイキ</t>
  </si>
  <si>
    <t>吉井 大貴</t>
  </si>
  <si>
    <t>583-0886</t>
  </si>
  <si>
    <t>2007/10/01</t>
  </si>
  <si>
    <t>IMIYA KAZUSA</t>
  </si>
  <si>
    <t>イミヤ カズサ</t>
  </si>
  <si>
    <t>井宮 和咲</t>
  </si>
  <si>
    <t>618-0013</t>
  </si>
  <si>
    <t>2019/05/08</t>
  </si>
  <si>
    <t>2019/04/29</t>
  </si>
  <si>
    <t>2009/11/16</t>
  </si>
  <si>
    <t>KINOSHITA AKITO</t>
  </si>
  <si>
    <t>キノシタ アキト</t>
  </si>
  <si>
    <t>木下 暁斗</t>
  </si>
  <si>
    <t>シマモトタッキュウオウコククラブ</t>
  </si>
  <si>
    <t>島本卓球王国クラブ</t>
  </si>
  <si>
    <t>2007/11/02</t>
  </si>
  <si>
    <t>HIRASA ATSUKI</t>
  </si>
  <si>
    <t>ヒラサ アツキ</t>
  </si>
  <si>
    <t>平佐 篤紀</t>
  </si>
  <si>
    <t>2008/01/04</t>
  </si>
  <si>
    <t>MURASHIMA KEISUKE</t>
  </si>
  <si>
    <t>ムラシマ ケイスケ</t>
  </si>
  <si>
    <t>村嶋 佳祐</t>
  </si>
  <si>
    <t>618-0011</t>
  </si>
  <si>
    <t>2007/06/17</t>
  </si>
  <si>
    <t>ANZAI AYUMU</t>
  </si>
  <si>
    <t>アンザイ アユム</t>
  </si>
  <si>
    <t>安西 歩</t>
  </si>
  <si>
    <t>555-0041</t>
  </si>
  <si>
    <t>2019/04/01</t>
  </si>
  <si>
    <t>2011/04/29</t>
  </si>
  <si>
    <t>HIROSE TOMOKI</t>
  </si>
  <si>
    <t>ヒロセ トモキ</t>
  </si>
  <si>
    <t>廣瀬 友紀</t>
  </si>
  <si>
    <t>タカクラブ</t>
  </si>
  <si>
    <t>ＴＡＫＡ－ＣＬＵＢ</t>
  </si>
  <si>
    <t>2008/11/01</t>
  </si>
  <si>
    <t>HIROSE AYAKA</t>
  </si>
  <si>
    <t>ヒロセ アヤカ</t>
  </si>
  <si>
    <t>廣瀬 文香</t>
  </si>
  <si>
    <t>545-0052</t>
  </si>
  <si>
    <t>2012/08/21</t>
  </si>
  <si>
    <t>UCHIDA MOMO</t>
  </si>
  <si>
    <t>ウチダ モモ</t>
  </si>
  <si>
    <t>内田 もも</t>
  </si>
  <si>
    <t>カミクラブ</t>
  </si>
  <si>
    <t>2011/01/26</t>
  </si>
  <si>
    <t>UCHIDA HONOKA</t>
  </si>
  <si>
    <t>ウチダ ホノカ</t>
  </si>
  <si>
    <t>内田 帆花</t>
  </si>
  <si>
    <t>2009/05/04</t>
  </si>
  <si>
    <t>UCHIDA AKARI</t>
  </si>
  <si>
    <t>ウチダ アカリ</t>
  </si>
  <si>
    <t>内田 灯里</t>
  </si>
  <si>
    <t>599-8111</t>
  </si>
  <si>
    <t>2009/09/05</t>
  </si>
  <si>
    <t>MITSUTOMI ESORA</t>
  </si>
  <si>
    <t>ミツトミ エソラ</t>
  </si>
  <si>
    <t>光冨 笑空良</t>
  </si>
  <si>
    <t>547-0001</t>
  </si>
  <si>
    <t>2008/04/08</t>
  </si>
  <si>
    <t>KOBAYASHI HONOKA</t>
  </si>
  <si>
    <t>コバヤシ ホノカ</t>
  </si>
  <si>
    <t>小林 帆花</t>
  </si>
  <si>
    <t>536-0005</t>
  </si>
  <si>
    <t>2009/04/27</t>
  </si>
  <si>
    <t>OYOSHI YUKA</t>
  </si>
  <si>
    <t>オオヨシ ユウカ</t>
  </si>
  <si>
    <t>大吉 悠加</t>
  </si>
  <si>
    <t>フォレスタ</t>
  </si>
  <si>
    <t>561-0853</t>
  </si>
  <si>
    <t>2012/12/24</t>
  </si>
  <si>
    <t>MATSUOKA TAIGA</t>
  </si>
  <si>
    <t>マツオカ タイガ</t>
  </si>
  <si>
    <t>松岡 大雅</t>
  </si>
  <si>
    <t>535-0011</t>
  </si>
  <si>
    <t>2007/08/08</t>
  </si>
  <si>
    <t>TAKESHITA MISAKI</t>
  </si>
  <si>
    <t>タケシタ ミサキ</t>
  </si>
  <si>
    <t>竹下 美沙希</t>
  </si>
  <si>
    <t>564-0044</t>
  </si>
  <si>
    <t>2009/06/18</t>
  </si>
  <si>
    <t>KOUZUMA MINAMI</t>
  </si>
  <si>
    <t>コウズマ ミナミ</t>
  </si>
  <si>
    <t>高水間 南</t>
  </si>
  <si>
    <t>533-0013</t>
  </si>
  <si>
    <t>2010/06/10</t>
  </si>
  <si>
    <t>KADOSAKA MIONA</t>
  </si>
  <si>
    <t>カドサカ ミオナ</t>
  </si>
  <si>
    <t>門阪 翠穂奈</t>
  </si>
  <si>
    <t>2008/11/23</t>
  </si>
  <si>
    <t>YAMADA FUKA</t>
  </si>
  <si>
    <t>ヤマダ フウカ</t>
  </si>
  <si>
    <t>山田 楓花</t>
  </si>
  <si>
    <t>532-0002</t>
  </si>
  <si>
    <t>2007/07/11</t>
  </si>
  <si>
    <t>SUGANAMI HANA</t>
  </si>
  <si>
    <t>スガナミ ハナ</t>
  </si>
  <si>
    <t>菅浪 華</t>
  </si>
  <si>
    <t>571-0008</t>
  </si>
  <si>
    <t>2013/01/04</t>
  </si>
  <si>
    <t>TSUROHASHI RINO</t>
  </si>
  <si>
    <t>ツロハシ リノ</t>
  </si>
  <si>
    <t>津呂橋 凛乃</t>
  </si>
  <si>
    <t>カワシマジュニア</t>
  </si>
  <si>
    <t>川嶋ジュニア</t>
  </si>
  <si>
    <t>570-0044</t>
  </si>
  <si>
    <t>2008/06/10</t>
  </si>
  <si>
    <t>YAMADA ERENA</t>
  </si>
  <si>
    <t>ヤマダ エレナ</t>
  </si>
  <si>
    <t>山田 英玲凪</t>
  </si>
  <si>
    <t>538-0033</t>
  </si>
  <si>
    <t>2008/06/01</t>
  </si>
  <si>
    <t>TSUNO KOKORO</t>
  </si>
  <si>
    <t>ツノ ココロ</t>
  </si>
  <si>
    <t>角 こころ</t>
  </si>
  <si>
    <t>562-0045</t>
  </si>
  <si>
    <t>2008/09/15</t>
  </si>
  <si>
    <t>MORITA TSUMUGU</t>
  </si>
  <si>
    <t>モリタ ツムグ</t>
  </si>
  <si>
    <t>森田 紡</t>
  </si>
  <si>
    <t>2013/05/18</t>
  </si>
  <si>
    <t>IBATA HARUNA</t>
  </si>
  <si>
    <t>イバタ ハルナ</t>
  </si>
  <si>
    <t>井畑 陽菜</t>
  </si>
  <si>
    <t>571-0021</t>
  </si>
  <si>
    <t>2010/05/11</t>
  </si>
  <si>
    <t>KOBAYASHI MANAKA</t>
  </si>
  <si>
    <t>コバヤシ マナカ</t>
  </si>
  <si>
    <t>小林 愛果</t>
  </si>
  <si>
    <t>2010/04/13</t>
  </si>
  <si>
    <t>TSUROHASHI JUN</t>
  </si>
  <si>
    <t>ツロハシ ジュン</t>
  </si>
  <si>
    <t>津呂橋 潤</t>
  </si>
  <si>
    <t>髙田</t>
  </si>
  <si>
    <t>560-0005</t>
  </si>
  <si>
    <t>2008/02/22</t>
  </si>
  <si>
    <t>TAKADA AI</t>
  </si>
  <si>
    <t>タカダ アイ</t>
  </si>
  <si>
    <t>髙田 和</t>
  </si>
  <si>
    <t>534-0024</t>
  </si>
  <si>
    <t>2008/05/16</t>
  </si>
  <si>
    <t>TAKAHASHI MIREI</t>
  </si>
  <si>
    <t>タカハシ ミレイ</t>
  </si>
  <si>
    <t>高橋 未怜</t>
  </si>
  <si>
    <t>530-0033</t>
  </si>
  <si>
    <t>2007/05/08</t>
  </si>
  <si>
    <t>SUGIMURA RYOUSUKE</t>
  </si>
  <si>
    <t>スギムラ リョウスケ</t>
  </si>
  <si>
    <t>杉村 僚亮</t>
  </si>
  <si>
    <t>TAKESHIMA REN</t>
  </si>
  <si>
    <t>タケシマ レン</t>
  </si>
  <si>
    <t>竹島 漣</t>
  </si>
  <si>
    <t>OGAWA AMI</t>
  </si>
  <si>
    <t>オガワ アミ</t>
  </si>
  <si>
    <t>小川 采海</t>
  </si>
  <si>
    <t>572-0052</t>
  </si>
  <si>
    <t>2011/07/12</t>
  </si>
  <si>
    <t>MINAMI KAYO</t>
  </si>
  <si>
    <t>ミナミ カヨ</t>
  </si>
  <si>
    <t>南 夏良</t>
  </si>
  <si>
    <t>2008/10/29</t>
  </si>
  <si>
    <t>TSUROHASHI REN</t>
  </si>
  <si>
    <t>ツロハシ レン</t>
  </si>
  <si>
    <t>津呂橋 漣</t>
  </si>
  <si>
    <t>536-0001</t>
  </si>
  <si>
    <t>2007/10/20</t>
  </si>
  <si>
    <t>TAGUCHI SENNOSUKE</t>
  </si>
  <si>
    <t>タグチ センノスケ</t>
  </si>
  <si>
    <t>田口 千之介</t>
  </si>
  <si>
    <t>596-0047</t>
  </si>
  <si>
    <t>2019/09/12</t>
  </si>
  <si>
    <t>2019/09/10</t>
  </si>
  <si>
    <t>2009/09/21</t>
  </si>
  <si>
    <t>KITAMURA MASAYA</t>
  </si>
  <si>
    <t>キタムラ マサヤ</t>
  </si>
  <si>
    <t>北村 昌也</t>
  </si>
  <si>
    <t>ピンポンダンキシワダ</t>
  </si>
  <si>
    <t>ぴんぽん団岸和田</t>
  </si>
  <si>
    <t>596-0807</t>
  </si>
  <si>
    <t>2019/07/24</t>
  </si>
  <si>
    <t>2019/07/23</t>
  </si>
  <si>
    <t>2009/12/27</t>
  </si>
  <si>
    <t>MURASE AMON</t>
  </si>
  <si>
    <t>ムラセ アモン</t>
  </si>
  <si>
    <t>村瀬 亜門</t>
  </si>
  <si>
    <t>596-0826</t>
  </si>
  <si>
    <t>2019/07/04</t>
  </si>
  <si>
    <t>2019/07/02</t>
  </si>
  <si>
    <t>2009/08/15</t>
  </si>
  <si>
    <t>YABU KEISHIN</t>
  </si>
  <si>
    <t>ヤブ ケイシン</t>
  </si>
  <si>
    <t>藪 慶信</t>
  </si>
  <si>
    <t>596-0842</t>
  </si>
  <si>
    <t>2009/07/06</t>
  </si>
  <si>
    <t>HAMURO AUNA</t>
  </si>
  <si>
    <t>ハムロ アウナ</t>
  </si>
  <si>
    <t>羽室 明優菜</t>
  </si>
  <si>
    <t>2019/06/05</t>
  </si>
  <si>
    <t>2019/06/04</t>
  </si>
  <si>
    <t>2010/02/03</t>
  </si>
  <si>
    <t>ISHIMARU REA</t>
  </si>
  <si>
    <t>イシマル レア</t>
  </si>
  <si>
    <t>石丸 怜杏</t>
  </si>
  <si>
    <t>596-0076</t>
  </si>
  <si>
    <t>2009/07/13</t>
  </si>
  <si>
    <t>KISHIMURA YUGO</t>
  </si>
  <si>
    <t>キシムラ ユウゴ</t>
  </si>
  <si>
    <t>岸村 悠吾</t>
  </si>
  <si>
    <t>596-0003</t>
  </si>
  <si>
    <t>MAEDA KOU</t>
  </si>
  <si>
    <t>マエダ コウ</t>
  </si>
  <si>
    <t>前田 航</t>
  </si>
  <si>
    <t>596-0816</t>
  </si>
  <si>
    <t>2010/12/18</t>
  </si>
  <si>
    <t>SARASHINO YUSUKE</t>
  </si>
  <si>
    <t>サラシノ ユウスケ</t>
  </si>
  <si>
    <t>曝野 佑介</t>
  </si>
  <si>
    <t>2007/05/14</t>
  </si>
  <si>
    <t>YABU MIREI</t>
  </si>
  <si>
    <t>ヤブ ミレイ</t>
  </si>
  <si>
    <t>薮 美禮</t>
  </si>
  <si>
    <t>596-0077</t>
  </si>
  <si>
    <t>2010/04/10</t>
  </si>
  <si>
    <t>YOSHIMURA SAKURA</t>
  </si>
  <si>
    <t>ヨシムラ サクラ</t>
  </si>
  <si>
    <t>吉村 桜</t>
  </si>
  <si>
    <t>2010/01/07</t>
  </si>
  <si>
    <t>YAMADA AKARI</t>
  </si>
  <si>
    <t>ヤマダ アカリ</t>
  </si>
  <si>
    <t>山田 明梨</t>
  </si>
  <si>
    <t>YAMADA AOI</t>
  </si>
  <si>
    <t>ヤマダ アオイ</t>
  </si>
  <si>
    <t>山田 葵</t>
  </si>
  <si>
    <t>2010/01/28</t>
  </si>
  <si>
    <t>USUI AI</t>
  </si>
  <si>
    <t>ウスイ アイ</t>
  </si>
  <si>
    <t>臼井 愛依</t>
  </si>
  <si>
    <t>596-0002</t>
  </si>
  <si>
    <t>2011/12/04</t>
  </si>
  <si>
    <t>UMEMOTO NODOKA</t>
  </si>
  <si>
    <t>ウメモト ノドカ</t>
  </si>
  <si>
    <t>梅本 のどか</t>
  </si>
  <si>
    <t>MIURA HANANO</t>
  </si>
  <si>
    <t>ミウラ ハナノ</t>
  </si>
  <si>
    <t>三浦 はなの</t>
  </si>
  <si>
    <t>KURE MIYU</t>
  </si>
  <si>
    <t>クレ ミユ</t>
  </si>
  <si>
    <t>久禮 瑞夕</t>
  </si>
  <si>
    <t>2008/10/06</t>
  </si>
  <si>
    <t>YAMAMOTO MOMONA</t>
  </si>
  <si>
    <t>ヤマモト モモナ</t>
  </si>
  <si>
    <t>山本 桃菜</t>
  </si>
  <si>
    <t>596-0833</t>
  </si>
  <si>
    <t>KINOUCHI RYUSEI</t>
  </si>
  <si>
    <t>キノウチ リュウセイ</t>
  </si>
  <si>
    <t>木内 隆世</t>
  </si>
  <si>
    <t>596-0812</t>
  </si>
  <si>
    <t>2008/11/14</t>
  </si>
  <si>
    <t>CHIBA SHUNYA</t>
  </si>
  <si>
    <t>チバ シュンヤ</t>
  </si>
  <si>
    <t>千葉 隼也</t>
  </si>
  <si>
    <t>596-0824</t>
  </si>
  <si>
    <t>ISHIDA RUI</t>
  </si>
  <si>
    <t>イシダ ルイ</t>
  </si>
  <si>
    <t>石田 琉偉</t>
  </si>
  <si>
    <t>594-0074</t>
  </si>
  <si>
    <t>2008/04/24</t>
  </si>
  <si>
    <t>TSUYUGUCHI NAOYA</t>
  </si>
  <si>
    <t>ツユグチ ナオヤ</t>
  </si>
  <si>
    <t>露口 直也</t>
  </si>
  <si>
    <t>2010/04/01</t>
  </si>
  <si>
    <t>TSUJINO SOUTO</t>
  </si>
  <si>
    <t>ツジノ ソウト</t>
  </si>
  <si>
    <t>辻野 双登</t>
  </si>
  <si>
    <t>596-0802</t>
  </si>
  <si>
    <t>2009/10/28</t>
  </si>
  <si>
    <t>UEDA KOUTA</t>
  </si>
  <si>
    <t>ウエダ コウタ</t>
  </si>
  <si>
    <t>上田 康汰</t>
  </si>
  <si>
    <t>596-0035</t>
  </si>
  <si>
    <t>2011/01/04</t>
  </si>
  <si>
    <t>NAKAMURA YUTA</t>
  </si>
  <si>
    <t>ナカムラ ユウタ</t>
  </si>
  <si>
    <t>中村 優太</t>
  </si>
  <si>
    <t>2019/03/29</t>
  </si>
  <si>
    <t>2007/09/22</t>
  </si>
  <si>
    <t>INOUE YOUSUKE</t>
  </si>
  <si>
    <t>イノウエ ヨウスケ</t>
  </si>
  <si>
    <t>井上 陽介</t>
  </si>
  <si>
    <t>595-0805</t>
  </si>
  <si>
    <t>2007/04/22</t>
  </si>
  <si>
    <t>OTOME YURIKA</t>
  </si>
  <si>
    <t>オトメ ユリカ</t>
  </si>
  <si>
    <t>乙女 友里華</t>
  </si>
  <si>
    <t>FUJIWARA HIKARI</t>
  </si>
  <si>
    <t>フジワラ ヒカリ</t>
  </si>
  <si>
    <t>藤原 光</t>
  </si>
  <si>
    <t>2009/01/10</t>
  </si>
  <si>
    <t>NISHINOU TOMOJIROU</t>
  </si>
  <si>
    <t>ニシノウ トモジロウ</t>
  </si>
  <si>
    <t>西納 智次郎</t>
  </si>
  <si>
    <t>YAMAMOTO JUNNA</t>
  </si>
  <si>
    <t>ヤマモト ジュンナ</t>
  </si>
  <si>
    <t>山本 純菜</t>
  </si>
  <si>
    <t>596-0042</t>
  </si>
  <si>
    <t>2011/09/14</t>
  </si>
  <si>
    <t>HIRANO KAICHI</t>
  </si>
  <si>
    <t>ヒラノ カイチ</t>
  </si>
  <si>
    <t>平野 快智</t>
  </si>
  <si>
    <t>596-0004</t>
  </si>
  <si>
    <t>2007/07/30</t>
  </si>
  <si>
    <t>NISHIOKA ESE</t>
  </si>
  <si>
    <t>ニシオカ エセ</t>
  </si>
  <si>
    <t>西岡 幸依</t>
  </si>
  <si>
    <t>2008/09/02</t>
  </si>
  <si>
    <t>NAKAGAWA ITSUKI</t>
  </si>
  <si>
    <t>ナカガワ イツキ</t>
  </si>
  <si>
    <t>中川 樹</t>
  </si>
  <si>
    <t>2007/05/28</t>
  </si>
  <si>
    <t>SATOUCHI SHIHO</t>
  </si>
  <si>
    <t>サトウチ シホ</t>
  </si>
  <si>
    <t>里内 志帆</t>
  </si>
  <si>
    <t>596-0821</t>
  </si>
  <si>
    <t>2008/08/13</t>
  </si>
  <si>
    <t>HAGIMOTO TAISEI</t>
  </si>
  <si>
    <t>ハギモト タイセイ</t>
  </si>
  <si>
    <t>萩本 大晴</t>
  </si>
  <si>
    <t>590-0117</t>
  </si>
  <si>
    <t>2011/10/26</t>
  </si>
  <si>
    <t>USHIROYAMA SHIMON</t>
  </si>
  <si>
    <t>ウシロヤマ シモン</t>
  </si>
  <si>
    <t>後山 詩門</t>
  </si>
  <si>
    <t>2008/05/18</t>
  </si>
  <si>
    <t>KUGA HAYATO</t>
  </si>
  <si>
    <t>クガ ハヤト</t>
  </si>
  <si>
    <t>久我 隼澄</t>
  </si>
  <si>
    <t>2009/02/25</t>
  </si>
  <si>
    <t>FUKUDA SAKU</t>
  </si>
  <si>
    <t>フクダ サク</t>
  </si>
  <si>
    <t>福田 朔久</t>
  </si>
  <si>
    <t>2008/11/29</t>
  </si>
  <si>
    <t>YOSHIUCHI RYOUMA</t>
  </si>
  <si>
    <t>ヨシウチ リョウマ</t>
  </si>
  <si>
    <t>吉内 陵真</t>
  </si>
  <si>
    <t>2007/06/29</t>
  </si>
  <si>
    <t>DOUSAI SHUTO</t>
  </si>
  <si>
    <t>ドウサイ シュウト</t>
  </si>
  <si>
    <t>道齊 柊音</t>
  </si>
  <si>
    <t>596-0049</t>
  </si>
  <si>
    <t>2009/02/16</t>
  </si>
  <si>
    <t>MATSUSAKA HINA</t>
  </si>
  <si>
    <t>マツサカ ヒナ</t>
  </si>
  <si>
    <t>松阪 陽奈</t>
  </si>
  <si>
    <t>2008/12/03</t>
  </si>
  <si>
    <t>SEKIMOTO KAE</t>
  </si>
  <si>
    <t>セキモト カエ</t>
  </si>
  <si>
    <t>関本 佳愛</t>
  </si>
  <si>
    <t>2008/06/06</t>
  </si>
  <si>
    <t>USHIROYAMA TAKUTO</t>
  </si>
  <si>
    <t>ウシロヤマ タクト</t>
  </si>
  <si>
    <t>後山 拓翔</t>
  </si>
  <si>
    <t>2007/11/14</t>
  </si>
  <si>
    <t>YAZAKI TOWA</t>
  </si>
  <si>
    <t>ヤザキ トワ</t>
  </si>
  <si>
    <t>矢﨑 澄羽</t>
  </si>
  <si>
    <t>2009/10/20</t>
  </si>
  <si>
    <t>YAZAKI KOU</t>
  </si>
  <si>
    <t>ヤザキ コウ</t>
  </si>
  <si>
    <t>矢﨑 琥羽</t>
  </si>
  <si>
    <t>591-8023</t>
  </si>
  <si>
    <t>2008/06/27</t>
  </si>
  <si>
    <t>NISHI NATSUMI</t>
  </si>
  <si>
    <t>ニシ ナツミ</t>
  </si>
  <si>
    <t>西 夏実</t>
  </si>
  <si>
    <t>596-0051</t>
  </si>
  <si>
    <t>2008/10/22</t>
  </si>
  <si>
    <t>TADOKORO AZUSA</t>
  </si>
  <si>
    <t>タドコロ アズサ</t>
  </si>
  <si>
    <t>田所 梓沙</t>
  </si>
  <si>
    <t>594-0071</t>
  </si>
  <si>
    <t>2011/11/12</t>
  </si>
  <si>
    <t>KITA RIKU</t>
  </si>
  <si>
    <t>キタ リク</t>
  </si>
  <si>
    <t>来田 莉空</t>
  </si>
  <si>
    <t>594-0023</t>
  </si>
  <si>
    <t>2010/02/16</t>
  </si>
  <si>
    <t>SUEMOTO NAOKA</t>
  </si>
  <si>
    <t>スエモト ナオカ</t>
  </si>
  <si>
    <t>末本 直華</t>
  </si>
  <si>
    <t>596-0828</t>
  </si>
  <si>
    <t>2009/10/14</t>
  </si>
  <si>
    <t>HIGUCHI RIKO</t>
  </si>
  <si>
    <t>ヒグチ リコ</t>
  </si>
  <si>
    <t>樋口 莉子</t>
  </si>
  <si>
    <t>596-0023</t>
  </si>
  <si>
    <t>2009/07/21</t>
  </si>
  <si>
    <t>OKAMOTO SOUMA</t>
  </si>
  <si>
    <t>オカモト ソウマ</t>
  </si>
  <si>
    <t>岡本 聡真</t>
  </si>
  <si>
    <t>595-0041</t>
  </si>
  <si>
    <t>KAWAKAMI AKARI</t>
  </si>
  <si>
    <t>カワカミ アカリ</t>
  </si>
  <si>
    <t>川上 明莉</t>
  </si>
  <si>
    <t>2008/11/21</t>
  </si>
  <si>
    <t>HAYASHIDA RYOUMA</t>
  </si>
  <si>
    <t>ハヤシダ リョウマ</t>
  </si>
  <si>
    <t>林田 僚真</t>
  </si>
  <si>
    <t>596-0805</t>
  </si>
  <si>
    <t>2008/08/03</t>
  </si>
  <si>
    <t>FUJIKI YUTO</t>
  </si>
  <si>
    <t>フジキ ユウト</t>
  </si>
  <si>
    <t>藤木 雄都</t>
  </si>
  <si>
    <t>596-0825</t>
  </si>
  <si>
    <t>2008/04/28</t>
  </si>
  <si>
    <t>MINAKUCHI HITAKA</t>
  </si>
  <si>
    <t>ミナクチ ヒタカ</t>
  </si>
  <si>
    <t>水口 陽嵩</t>
  </si>
  <si>
    <t>594-0031</t>
  </si>
  <si>
    <t>2008/03/07</t>
  </si>
  <si>
    <t>IKEDA RYOUTA</t>
  </si>
  <si>
    <t>イケダ リョウタ</t>
  </si>
  <si>
    <t>池田 亮太</t>
  </si>
  <si>
    <t>2007/09/06</t>
  </si>
  <si>
    <t>NEGORO YUTA</t>
  </si>
  <si>
    <t>ネゴロ ユウタ</t>
  </si>
  <si>
    <t>根耒 裕大</t>
  </si>
  <si>
    <t>533-0011</t>
  </si>
  <si>
    <t>2010/04/18</t>
  </si>
  <si>
    <t>YANO KAKERU</t>
  </si>
  <si>
    <t>ヤノ カケル</t>
  </si>
  <si>
    <t>矢野 翔大</t>
  </si>
  <si>
    <t>カワニシギャラントム</t>
  </si>
  <si>
    <t>川西ギャラントム</t>
  </si>
  <si>
    <t>563-0023</t>
  </si>
  <si>
    <t>2012/01/31</t>
  </si>
  <si>
    <t>ITOU YUKA</t>
  </si>
  <si>
    <t>イトウ ユウカ</t>
  </si>
  <si>
    <t>伊藤 悠花</t>
  </si>
  <si>
    <t>アイティエスジュニア</t>
  </si>
  <si>
    <t>ＩＴＳＪｒ</t>
  </si>
  <si>
    <t>2009/07/15</t>
  </si>
  <si>
    <t>ITOU REIA</t>
  </si>
  <si>
    <t>イトウ レイア</t>
  </si>
  <si>
    <t>伊藤 怜愛</t>
  </si>
  <si>
    <t>562-0046</t>
  </si>
  <si>
    <t>2008/06/09</t>
  </si>
  <si>
    <t>YAMADA YUNA</t>
  </si>
  <si>
    <t>ヤマダ ユナ</t>
  </si>
  <si>
    <t>山田 悠奈</t>
  </si>
  <si>
    <t>562-0028</t>
  </si>
  <si>
    <t>2010/11/04</t>
  </si>
  <si>
    <t>TANIKAWA AN</t>
  </si>
  <si>
    <t>タニカワ アン</t>
  </si>
  <si>
    <t>谷川 杏</t>
  </si>
  <si>
    <t>2007/04/29</t>
  </si>
  <si>
    <t>KITADA MARINA</t>
  </si>
  <si>
    <t>キタダ マリナ</t>
  </si>
  <si>
    <t>北田 真里奈</t>
  </si>
  <si>
    <t>563-0257</t>
  </si>
  <si>
    <t>MIYAMOTO KOUICHIROU</t>
  </si>
  <si>
    <t>ミヤモト コウイチロウ</t>
  </si>
  <si>
    <t>宮本 浩一郎</t>
  </si>
  <si>
    <t>538-0035</t>
  </si>
  <si>
    <t>2007/11/19</t>
  </si>
  <si>
    <t>NAKATOMI KENTAROU</t>
  </si>
  <si>
    <t>ナカトミ ケンタロウ</t>
  </si>
  <si>
    <t>中富 健太朗</t>
  </si>
  <si>
    <t>562-0011</t>
  </si>
  <si>
    <t>2007/11/18</t>
  </si>
  <si>
    <t>IZUMI KOKONA</t>
  </si>
  <si>
    <t>イズミ ココナ</t>
  </si>
  <si>
    <t>泉 心菜</t>
  </si>
  <si>
    <t>560-0051</t>
  </si>
  <si>
    <t>2007/07/10</t>
  </si>
  <si>
    <t>YAMASAKI HASUMI</t>
  </si>
  <si>
    <t>ヤマサキ ハスミ</t>
  </si>
  <si>
    <t>山﨑 蓮水</t>
  </si>
  <si>
    <t>2010/05/05</t>
  </si>
  <si>
    <t>NAKATOMI NAZUNA</t>
  </si>
  <si>
    <t>ナカトミ ナズナ</t>
  </si>
  <si>
    <t>中富 なず名</t>
  </si>
  <si>
    <t>537-0002</t>
  </si>
  <si>
    <t>2007/12/14</t>
  </si>
  <si>
    <t>UNO KOTOYO</t>
  </si>
  <si>
    <t>ウノ コトヨ</t>
  </si>
  <si>
    <t>宇ノ 心余</t>
  </si>
  <si>
    <t>カミジ</t>
  </si>
  <si>
    <t>神路Ｓ・Ｔ・Ｃ</t>
  </si>
  <si>
    <t>2008/04/22</t>
  </si>
  <si>
    <t>NISHIMURA ERINA</t>
  </si>
  <si>
    <t>ニシムラ エリナ</t>
  </si>
  <si>
    <t>西村 江里菜</t>
  </si>
  <si>
    <t>TAKAO HARUMI</t>
  </si>
  <si>
    <t>タカオ ハルミ</t>
  </si>
  <si>
    <t>高尾 晴美</t>
  </si>
  <si>
    <t>2010/07/20</t>
  </si>
  <si>
    <t>HASHIDA AYUKI</t>
  </si>
  <si>
    <t>ハシダ アユキ</t>
  </si>
  <si>
    <t>橋田 歩希</t>
  </si>
  <si>
    <t>537-0012</t>
  </si>
  <si>
    <t>2009/01/21</t>
  </si>
  <si>
    <t>MORIMOTO YUINA</t>
  </si>
  <si>
    <t>モリモト ユイナ</t>
  </si>
  <si>
    <t>森本 結那</t>
  </si>
  <si>
    <t>2008/12/05</t>
  </si>
  <si>
    <t>UCHIMURA YUKA</t>
  </si>
  <si>
    <t>ウチムラ ユウカ</t>
  </si>
  <si>
    <t>内村 優花</t>
  </si>
  <si>
    <t>HISADA MEI</t>
  </si>
  <si>
    <t>ヒサダ メイ</t>
  </si>
  <si>
    <t>久田 芽生</t>
  </si>
  <si>
    <t>2011/12/01</t>
  </si>
  <si>
    <t>YAMAGUCHI MIO</t>
  </si>
  <si>
    <t>ヤマグチ ミオ</t>
  </si>
  <si>
    <t>山口 実桜</t>
  </si>
  <si>
    <t>シンカティーティーシー</t>
  </si>
  <si>
    <t>真価ＴＴＣ</t>
  </si>
  <si>
    <t>558-0013</t>
  </si>
  <si>
    <t>2012/11/13</t>
  </si>
  <si>
    <t>KAJIMOTO RIN</t>
  </si>
  <si>
    <t>カジモト リン</t>
  </si>
  <si>
    <t>鍜治本 りん</t>
  </si>
  <si>
    <t>589-0013</t>
  </si>
  <si>
    <t>2009/11/01</t>
  </si>
  <si>
    <t>IKUMA SHINYA</t>
  </si>
  <si>
    <t>イクマ シンヤ</t>
  </si>
  <si>
    <t>生熊 真弥</t>
  </si>
  <si>
    <t>545-0042</t>
  </si>
  <si>
    <t>2009/06/20</t>
  </si>
  <si>
    <t>KUBOTA KARIN</t>
  </si>
  <si>
    <t>クボタ カリン</t>
  </si>
  <si>
    <t>久保田 花梨</t>
  </si>
  <si>
    <t>2019/10/07</t>
  </si>
  <si>
    <t>KONDOU SORA</t>
  </si>
  <si>
    <t>コンドウ ソラ</t>
  </si>
  <si>
    <t>近藤 大空</t>
  </si>
  <si>
    <t>2008/02/18</t>
  </si>
  <si>
    <t>AYAI WAKANA</t>
  </si>
  <si>
    <t>アヤイ ワカナ</t>
  </si>
  <si>
    <t>綾井 若菜</t>
  </si>
  <si>
    <t>547-0012</t>
  </si>
  <si>
    <t>2007/06/26</t>
  </si>
  <si>
    <t>KUBOTA IBUKI</t>
  </si>
  <si>
    <t>クボタ イブキ</t>
  </si>
  <si>
    <t>窪田 伊吹</t>
  </si>
  <si>
    <t>546-0032</t>
  </si>
  <si>
    <t>2007/08/05</t>
  </si>
  <si>
    <t>TAKADA JUMPEI</t>
  </si>
  <si>
    <t>タカダ ジュンペイ</t>
  </si>
  <si>
    <t>高田 順平</t>
  </si>
  <si>
    <t>2009/11/26</t>
  </si>
  <si>
    <t>KAJIMOTO SAYA</t>
  </si>
  <si>
    <t>カジモト サヤ</t>
  </si>
  <si>
    <t>鍜治本 さや</t>
  </si>
  <si>
    <t>2007/12/31</t>
  </si>
  <si>
    <t>KAJIMOTO TOWA</t>
  </si>
  <si>
    <t>カジモト トワ</t>
  </si>
  <si>
    <t>鍜治本 永遠</t>
  </si>
  <si>
    <t>2007/05/01</t>
  </si>
  <si>
    <t>KAWANO YUKI</t>
  </si>
  <si>
    <t>カワノ ユウキ</t>
  </si>
  <si>
    <t>河野 有樹</t>
  </si>
  <si>
    <t>559-0001</t>
  </si>
  <si>
    <t>2019/07/22</t>
  </si>
  <si>
    <t>2009/10/09</t>
  </si>
  <si>
    <t>IWAMOTO SHOU</t>
  </si>
  <si>
    <t>イワモト ショウ</t>
  </si>
  <si>
    <t>岩本 翔</t>
  </si>
  <si>
    <t>イケダピンポン</t>
  </si>
  <si>
    <t>池田ピンポン</t>
  </si>
  <si>
    <t>池田ピンポンクラブ</t>
  </si>
  <si>
    <t>546-0021</t>
  </si>
  <si>
    <t>2007/05/24</t>
  </si>
  <si>
    <t>MISHINA DAIGO</t>
  </si>
  <si>
    <t>ミシナ ダイゴ</t>
  </si>
  <si>
    <t>三品 大悟</t>
  </si>
  <si>
    <t>2019/04/14</t>
  </si>
  <si>
    <t>2009/01/26</t>
  </si>
  <si>
    <t>MAEDA KEITA</t>
  </si>
  <si>
    <t>マエダ ケイタ</t>
  </si>
  <si>
    <t>前田 啓太</t>
  </si>
  <si>
    <t>ハンナンシスポショウ</t>
  </si>
  <si>
    <t>阪南市スポ少</t>
  </si>
  <si>
    <t>阪南市卓球スポーツ少年団</t>
  </si>
  <si>
    <t>2007/08/22</t>
  </si>
  <si>
    <t>MAEDA YUSUKE</t>
  </si>
  <si>
    <t>マエダ ユウスケ</t>
  </si>
  <si>
    <t>前田 悠佑</t>
  </si>
  <si>
    <t>599-0203</t>
  </si>
  <si>
    <t>2008/02/08</t>
  </si>
  <si>
    <t>ISSE HAYATO</t>
  </si>
  <si>
    <t>イッセ ハヤト</t>
  </si>
  <si>
    <t>一瀬 隼翔</t>
  </si>
  <si>
    <t>599-0201</t>
  </si>
  <si>
    <t>2007/06/05</t>
  </si>
  <si>
    <t>KITADA ASAHI</t>
  </si>
  <si>
    <t>キタダ アサヒ</t>
  </si>
  <si>
    <t>北田 朝陽</t>
  </si>
  <si>
    <t>2008/10/13</t>
  </si>
  <si>
    <t>TATARA RYOUHEI</t>
  </si>
  <si>
    <t>タタラ リョウヘイ</t>
  </si>
  <si>
    <t>多田羅 稜平</t>
  </si>
  <si>
    <t>2009/03/02</t>
  </si>
  <si>
    <t>HAYASHI RIO</t>
  </si>
  <si>
    <t>ハヤシ リオ</t>
  </si>
  <si>
    <t>林 里緒</t>
  </si>
  <si>
    <t>2010/05/10</t>
  </si>
  <si>
    <t>MORI AYANO</t>
  </si>
  <si>
    <t>モリ アヤノ</t>
  </si>
  <si>
    <t>森 文乃</t>
  </si>
  <si>
    <t>2008/10/18</t>
  </si>
  <si>
    <t>FUKUI AYANO</t>
  </si>
  <si>
    <t>フクイ アヤノ</t>
  </si>
  <si>
    <t>福井 彩乃</t>
  </si>
  <si>
    <t>2007/10/02</t>
  </si>
  <si>
    <t>HAYASHI TAKUYA</t>
  </si>
  <si>
    <t>ハヤシ タクヤ</t>
  </si>
  <si>
    <t>林 拓矢</t>
  </si>
  <si>
    <t>2007/07/06</t>
  </si>
  <si>
    <t>MAEKAWA TAKATO</t>
  </si>
  <si>
    <t>マエカワ タカト</t>
  </si>
  <si>
    <t>前川 嵩登</t>
  </si>
  <si>
    <t>569-1118</t>
  </si>
  <si>
    <t>2019/09/30</t>
  </si>
  <si>
    <t>2019/09/28</t>
  </si>
  <si>
    <t>2007/08/04</t>
  </si>
  <si>
    <t>NAKAO KOUSUKE</t>
  </si>
  <si>
    <t>ナカオ コウスケ</t>
  </si>
  <si>
    <t>中尾 滉佑</t>
  </si>
  <si>
    <t>タカツキメイシンカン</t>
  </si>
  <si>
    <t>高槻明伸館</t>
  </si>
  <si>
    <t>567-0832</t>
  </si>
  <si>
    <t>2019/03/28</t>
  </si>
  <si>
    <t>2007/07/07</t>
  </si>
  <si>
    <t>TAKEZAKI KEITO</t>
  </si>
  <si>
    <t>タケザキ ケイト</t>
  </si>
  <si>
    <t>武崎 慶登</t>
  </si>
  <si>
    <t>569-0814</t>
  </si>
  <si>
    <t>2009/05/10</t>
  </si>
  <si>
    <t>KATAOKA KOUDAI</t>
  </si>
  <si>
    <t>カタオカ コウダイ</t>
  </si>
  <si>
    <t>片岡 晃大</t>
  </si>
  <si>
    <t>569-0041</t>
  </si>
  <si>
    <t>2007/06/06</t>
  </si>
  <si>
    <t>TAKAHASHI ITSUKI</t>
  </si>
  <si>
    <t>タカハシ イツキ</t>
  </si>
  <si>
    <t>高橋 樹</t>
  </si>
  <si>
    <t>569-1031</t>
  </si>
  <si>
    <t>2011/07/20</t>
  </si>
  <si>
    <t>SAMBOMMATSU KANADE</t>
  </si>
  <si>
    <t>サンボンマツ カナデ</t>
  </si>
  <si>
    <t>三本松 花奏</t>
  </si>
  <si>
    <t>569-1147</t>
  </si>
  <si>
    <t>2007/07/12</t>
  </si>
  <si>
    <t>WAKIDA MIWAKO</t>
  </si>
  <si>
    <t>ワキダ ミワコ</t>
  </si>
  <si>
    <t>脇田 実和子</t>
  </si>
  <si>
    <t>569-0825</t>
  </si>
  <si>
    <t>2007/04/21</t>
  </si>
  <si>
    <t>AMATANI JIN</t>
  </si>
  <si>
    <t>アマタニ ジン</t>
  </si>
  <si>
    <t>天谷 仁</t>
  </si>
  <si>
    <t>備考欄2</t>
  </si>
  <si>
    <t>備考欄1</t>
  </si>
  <si>
    <t>郵便番号（第2）</t>
  </si>
  <si>
    <t>住所区分（第2）</t>
  </si>
  <si>
    <t>自宅FAX</t>
  </si>
  <si>
    <t>携帯電話番号</t>
  </si>
  <si>
    <t>自宅電話番号</t>
  </si>
  <si>
    <t>連絡先電話番号</t>
  </si>
  <si>
    <t>連絡先電話番号の種類</t>
  </si>
  <si>
    <t>住所</t>
  </si>
  <si>
    <t>郵便番号</t>
  </si>
  <si>
    <t>住所区分</t>
  </si>
  <si>
    <t>国籍</t>
  </si>
  <si>
    <t>メールアドレス</t>
  </si>
  <si>
    <t>所属完了日</t>
  </si>
  <si>
    <t>加入申請日</t>
  </si>
  <si>
    <t>所属状態</t>
  </si>
  <si>
    <t>所属区分2</t>
  </si>
  <si>
    <t>所属区分1</t>
  </si>
  <si>
    <t>段位</t>
  </si>
  <si>
    <t>大会年齢</t>
  </si>
  <si>
    <t>生年月日</t>
  </si>
  <si>
    <t>性別</t>
  </si>
  <si>
    <t>氏名（ローマ字）</t>
  </si>
  <si>
    <t>氏名（カナ）</t>
  </si>
  <si>
    <t>氏名</t>
  </si>
  <si>
    <t>会員ID</t>
  </si>
  <si>
    <t>所属チーム区分</t>
  </si>
  <si>
    <t>所属地区・支部</t>
  </si>
  <si>
    <t>所属都道府県</t>
  </si>
  <si>
    <t>ゼッケン等大会表示チーム名称（カナ）</t>
  </si>
  <si>
    <t>ゼッケン等大会表示チーム名称</t>
  </si>
  <si>
    <t>チーム名</t>
  </si>
  <si>
    <t>チームコード</t>
  </si>
  <si>
    <t>一般（個人登録）</t>
  </si>
  <si>
    <t>個人</t>
  </si>
  <si>
    <t>コジン</t>
  </si>
  <si>
    <t>578-0944</t>
  </si>
  <si>
    <t>2019/10/28</t>
  </si>
  <si>
    <t>2019/10/25</t>
  </si>
  <si>
    <t>NOBORI KEITO</t>
  </si>
  <si>
    <t>ノボリオ ケイト</t>
  </si>
  <si>
    <t>登尾 圭都</t>
  </si>
  <si>
    <t>561-0881</t>
  </si>
  <si>
    <t>2008/07/09</t>
  </si>
  <si>
    <t>HISASHI YUJU</t>
  </si>
  <si>
    <t>ヒサシ ユウジュ</t>
  </si>
  <si>
    <t>久志 悠寿</t>
  </si>
  <si>
    <t>573-1124</t>
  </si>
  <si>
    <t>2011/02/17</t>
  </si>
  <si>
    <t>TAJI SHUTO</t>
  </si>
  <si>
    <t>タジ シュウト</t>
  </si>
  <si>
    <t>田治 秀斗</t>
  </si>
  <si>
    <t>2008/02/02</t>
  </si>
  <si>
    <t>TAJI AKITO</t>
  </si>
  <si>
    <t>タジ アキト</t>
  </si>
  <si>
    <t>田治 成斗</t>
  </si>
  <si>
    <t>別紙申込書に記入のうえ、次の場所へ郵送し、参加料を郵便払込票で
最寄りの郵便局から送金(手数料申込人負担)下さい。なお、郵便払込票の通信欄に申込責任者氏名、連絡電話番号、申込種目を必ず記入下さい。</t>
    <phoneticPr fontId="1"/>
  </si>
  <si>
    <t>(1)</t>
  </si>
  <si>
    <t>(2)</t>
  </si>
  <si>
    <t>(4)</t>
  </si>
  <si>
    <t>(5)</t>
  </si>
  <si>
    <t>(6)</t>
  </si>
  <si>
    <t>(7)</t>
  </si>
  <si>
    <t>(8)</t>
  </si>
  <si>
    <t>チームコードを入力するとチーム名称が表示されます。
種目№は▼逆三角をクリックしてリストから選択してください。
また、会員ＩＤを入力すると氏名・年齢等が表示されます。
動作不備がありましたらＮＰＯ法人大阪卓球協会の太田までご連絡願います。</t>
    <rPh sb="7" eb="9">
      <t>ニュウリョク</t>
    </rPh>
    <rPh sb="15" eb="17">
      <t>メイショウ</t>
    </rPh>
    <rPh sb="18" eb="20">
      <t>ヒョウジ</t>
    </rPh>
    <rPh sb="26" eb="28">
      <t>シュモク</t>
    </rPh>
    <rPh sb="31" eb="32">
      <t>ギャク</t>
    </rPh>
    <rPh sb="32" eb="34">
      <t>サンカク</t>
    </rPh>
    <rPh sb="46" eb="48">
      <t>センタク</t>
    </rPh>
    <rPh sb="59" eb="63">
      <t>カイインイｄ</t>
    </rPh>
    <rPh sb="64" eb="66">
      <t>ニュウリョク</t>
    </rPh>
    <rPh sb="69" eb="71">
      <t>シメイ</t>
    </rPh>
    <rPh sb="72" eb="74">
      <t>ネンレイ</t>
    </rPh>
    <rPh sb="74" eb="75">
      <t>ナド</t>
    </rPh>
    <rPh sb="76" eb="78">
      <t>ヒョウジ</t>
    </rPh>
    <rPh sb="84" eb="86">
      <t>ドウサ</t>
    </rPh>
    <rPh sb="86" eb="88">
      <t>フビ</t>
    </rPh>
    <rPh sb="95" eb="109">
      <t>ンポホウジンオオサカタッキュウキョウカイノオオタ</t>
    </rPh>
    <rPh sb="112" eb="114">
      <t>レンラク</t>
    </rPh>
    <rPh sb="114" eb="115">
      <t>ネガ</t>
    </rPh>
    <phoneticPr fontId="1"/>
  </si>
  <si>
    <t>③粒高ラバーとアンチ(系)ラバーの使用制限はしない。</t>
    <phoneticPr fontId="1"/>
  </si>
  <si>
    <t>登録済みゼッケン等大会プログラム表示名称：</t>
    <rPh sb="0" eb="2">
      <t>トウロク</t>
    </rPh>
    <rPh sb="2" eb="3">
      <t>ズ</t>
    </rPh>
    <rPh sb="8" eb="9">
      <t>トウ</t>
    </rPh>
    <rPh sb="9" eb="11">
      <t>タイカイ</t>
    </rPh>
    <rPh sb="16" eb="18">
      <t>ヒョウジ</t>
    </rPh>
    <rPh sb="18" eb="20">
      <t>メイショウ</t>
    </rPh>
    <phoneticPr fontId="1"/>
  </si>
  <si>
    <t>ラブオールジュニア・オオサカ</t>
  </si>
  <si>
    <t>412648878</t>
  </si>
  <si>
    <t>412461636</t>
  </si>
  <si>
    <t>412403030</t>
  </si>
  <si>
    <t>412390410</t>
  </si>
  <si>
    <t>412134128</t>
  </si>
  <si>
    <t>411359985</t>
  </si>
  <si>
    <t>411261918</t>
  </si>
  <si>
    <t>エレファントティーティーシータッキュウジョウ</t>
  </si>
  <si>
    <t>411220759</t>
  </si>
  <si>
    <t>411013123</t>
  </si>
  <si>
    <t>411012738</t>
  </si>
  <si>
    <t>411011531</t>
  </si>
  <si>
    <t>411001067</t>
  </si>
  <si>
    <t>410990748</t>
  </si>
  <si>
    <t>410989209</t>
  </si>
  <si>
    <t>410982590</t>
  </si>
  <si>
    <t>410943737</t>
  </si>
  <si>
    <t>410932294</t>
  </si>
  <si>
    <t>410923381</t>
  </si>
  <si>
    <t>410898220</t>
  </si>
  <si>
    <t>410876203</t>
  </si>
  <si>
    <t>ニシヨドガワクラブ</t>
  </si>
  <si>
    <t>410876071</t>
  </si>
  <si>
    <t>410826810</t>
  </si>
  <si>
    <t>410823894</t>
  </si>
  <si>
    <t>410653363</t>
  </si>
  <si>
    <t>587-0062</t>
  </si>
  <si>
    <t>2019/11/07</t>
  </si>
  <si>
    <t>2019/11/06</t>
  </si>
  <si>
    <t>410404341</t>
  </si>
  <si>
    <t>410388975</t>
  </si>
  <si>
    <t>410384057</t>
  </si>
  <si>
    <t>410346764</t>
  </si>
  <si>
    <t>カミジエス・ティ・シー</t>
  </si>
  <si>
    <t>410314363</t>
  </si>
  <si>
    <t>410301946</t>
  </si>
  <si>
    <t>イケダピンポンクラブ</t>
  </si>
  <si>
    <t>410253047</t>
  </si>
  <si>
    <t>ハンナンシタッキュウスポーツショウネンダン</t>
  </si>
  <si>
    <t>410252384</t>
  </si>
  <si>
    <t>410243421</t>
  </si>
  <si>
    <t>チーム名（カナ）</t>
  </si>
  <si>
    <t>チームID（内部管理番号）</t>
  </si>
  <si>
    <t>410349669</t>
  </si>
  <si>
    <t>410469406</t>
  </si>
  <si>
    <t>410482205</t>
  </si>
  <si>
    <t>410581332</t>
  </si>
  <si>
    <t>柳本 宗祐</t>
  </si>
  <si>
    <t>ヤナギモト ソウスケ</t>
  </si>
  <si>
    <t>YANAGIMOTO SOUSUKE</t>
  </si>
  <si>
    <t>2009/01/19</t>
  </si>
  <si>
    <t>柳本 典伽</t>
  </si>
  <si>
    <t>ヤナギモト テンカ</t>
  </si>
  <si>
    <t>YANAGIMOTO TENKA</t>
  </si>
  <si>
    <t>2007/11/12</t>
  </si>
  <si>
    <t>410738015</t>
  </si>
  <si>
    <t>410750541</t>
  </si>
  <si>
    <t>410869102</t>
  </si>
  <si>
    <t>410873011</t>
  </si>
  <si>
    <t>410885109</t>
  </si>
  <si>
    <t>410896508</t>
  </si>
  <si>
    <t>411109010</t>
  </si>
  <si>
    <t>411136269</t>
  </si>
  <si>
    <t>411437163</t>
  </si>
  <si>
    <t>411967212</t>
  </si>
  <si>
    <t>アサヒクラブ</t>
  </si>
  <si>
    <t>412168423</t>
  </si>
  <si>
    <t>412422382</t>
  </si>
  <si>
    <t>412460250</t>
  </si>
  <si>
    <t>412460551</t>
  </si>
  <si>
    <t>412532632</t>
  </si>
  <si>
    <t>412624132</t>
  </si>
  <si>
    <t>412634767</t>
  </si>
  <si>
    <t>412670559</t>
  </si>
  <si>
    <r>
      <t>※組合せの参考にしますので、申込は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種目ごとに実力順</t>
    </r>
    <r>
      <rPr>
        <b/>
        <u val="double"/>
        <sz val="11"/>
        <color theme="1"/>
        <rFont val="ＭＳ Ｐゴシック"/>
        <family val="3"/>
        <charset val="128"/>
        <scheme val="minor"/>
      </rPr>
      <t>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1"/>
  </si>
  <si>
    <r>
      <t>２０１９年１１月２２日(金)まで。</t>
    </r>
    <r>
      <rPr>
        <sz val="11"/>
        <rFont val="ＭＳ ゴシック"/>
        <family val="3"/>
        <charset val="128"/>
      </rPr>
      <t>当日消印を有効とします。</t>
    </r>
    <rPh sb="12" eb="13">
      <t>キン</t>
    </rPh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</si>
</sst>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Arial"/>
      <family val="2"/>
    </font>
    <font>
      <b/>
      <sz val="14"/>
      <color theme="1"/>
      <name val="HG創英角ﾎﾟｯﾌﾟ体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  <font>
      <sz val="10"/>
      <color theme="0"/>
      <name val="Arial"/>
      <family val="2"/>
    </font>
    <font>
      <sz val="10"/>
      <color theme="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 applyAlignment="1"/>
    <xf numFmtId="0" fontId="0" fillId="0" borderId="0" xfId="0" applyProtection="1">
      <alignment vertical="center"/>
      <protection locked="0"/>
    </xf>
    <xf numFmtId="0" fontId="11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Protection="1">
      <alignment vertical="center"/>
      <protection locked="0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8" fillId="0" borderId="1" xfId="0" applyFont="1" applyBorder="1" applyAlignment="1" applyProtection="1">
      <alignment horizontal="left" vertical="center" indent="2"/>
      <protection locked="0"/>
    </xf>
    <xf numFmtId="0" fontId="12" fillId="0" borderId="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horizontal="center" shrinkToFit="1"/>
      <protection hidden="1"/>
    </xf>
    <xf numFmtId="0" fontId="17" fillId="0" borderId="8" xfId="0" applyFont="1" applyBorder="1" applyAlignment="1" applyProtection="1">
      <alignment horizontal="center" vertical="center" shrinkToFit="1"/>
      <protection hidden="1"/>
    </xf>
    <xf numFmtId="0" fontId="16" fillId="0" borderId="7" xfId="0" applyFont="1" applyBorder="1" applyAlignment="1" applyProtection="1">
      <alignment horizontal="center" vertical="center" shrinkToFit="1"/>
      <protection hidden="1"/>
    </xf>
    <xf numFmtId="0" fontId="16" fillId="0" borderId="11" xfId="0" applyFont="1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24" fillId="0" borderId="0" xfId="1" applyFont="1" applyBorder="1" applyAlignment="1" applyProtection="1">
      <alignment horizontal="center"/>
      <protection hidden="1"/>
    </xf>
    <xf numFmtId="0" fontId="24" fillId="0" borderId="0" xfId="1" applyFont="1" applyBorder="1" applyProtection="1">
      <protection hidden="1"/>
    </xf>
    <xf numFmtId="0" fontId="25" fillId="0" borderId="0" xfId="1" applyFont="1" applyBorder="1" applyProtection="1">
      <protection hidden="1"/>
    </xf>
    <xf numFmtId="0" fontId="25" fillId="0" borderId="0" xfId="0" applyNumberFormat="1" applyFont="1" applyBorder="1" applyAlignment="1" applyProtection="1">
      <protection hidden="1"/>
    </xf>
    <xf numFmtId="0" fontId="25" fillId="0" borderId="0" xfId="0" applyFont="1" applyBorder="1" applyAlignment="1" applyProtection="1">
      <protection hidden="1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0" fillId="0" borderId="0" xfId="0" applyBorder="1" applyAlignment="1" applyProtection="1">
      <alignment horizontal="center" vertical="center" shrinkToFit="1"/>
      <protection hidden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657224</xdr:colOff>
      <xdr:row>46</xdr:row>
      <xdr:rowOff>771525</xdr:rowOff>
    </xdr:from>
    <xdr:to>
      <xdr:col>9</xdr:col>
      <xdr:colOff>476249</xdr:colOff>
      <xdr:row>55</xdr:row>
      <xdr:rowOff>28575</xdr:rowOff>
    </xdr:to>
    <xdr:sp macro="" textlink="">
      <xdr:nvSpPr>
        <xdr:cNvPr id="5" name="テキスト ボックス 4"/>
        <xdr:cNvSpPr txBox="1"/>
      </xdr:nvSpPr>
      <xdr:spPr>
        <a:xfrm>
          <a:off x="1343024" y="12087225"/>
          <a:ext cx="5476875" cy="198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今回は遠方で開催のため、往復飛行機を利用して</a:t>
          </a:r>
          <a:r>
            <a:rPr kumimoji="1" lang="en-US" altLang="ja-JP" sz="1100"/>
            <a:t>3</a:t>
          </a:r>
          <a:r>
            <a:rPr kumimoji="1" lang="ja-JP" altLang="en-US" sz="1100"/>
            <a:t>泊</a:t>
          </a:r>
          <a:r>
            <a:rPr kumimoji="1" lang="en-US" altLang="ja-JP" sz="1100"/>
            <a:t>4</a:t>
          </a:r>
          <a:r>
            <a:rPr kumimoji="1" lang="ja-JP" altLang="en-US" sz="1100"/>
            <a:t>日となります。</a:t>
          </a:r>
          <a:endParaRPr kumimoji="1" lang="en-US" altLang="ja-JP" sz="1100"/>
        </a:p>
        <a:p>
          <a:r>
            <a:rPr kumimoji="1" lang="ja-JP" altLang="en-US" sz="1100" u="sng">
              <a:solidFill>
                <a:srgbClr val="FF0000"/>
              </a:solidFill>
            </a:rPr>
            <a:t>集合・解散場所は伊丹空港</a:t>
          </a:r>
          <a:r>
            <a:rPr kumimoji="1" lang="ja-JP" altLang="en-US" sz="1100"/>
            <a:t>です。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3</a:t>
          </a:r>
          <a:r>
            <a:rPr kumimoji="1" lang="ja-JP" altLang="en-US" sz="1100"/>
            <a:t>月</a:t>
          </a:r>
          <a:r>
            <a:rPr kumimoji="1" lang="en-US" altLang="ja-JP" sz="1100"/>
            <a:t>20</a:t>
          </a:r>
          <a:r>
            <a:rPr kumimoji="1" lang="ja-JP" altLang="en-US" sz="1100"/>
            <a:t>日午前</a:t>
          </a:r>
          <a:r>
            <a:rPr kumimoji="1" lang="en-US" altLang="ja-JP" sz="1100"/>
            <a:t>8</a:t>
          </a:r>
          <a:r>
            <a:rPr kumimoji="1" lang="ja-JP" altLang="en-US" sz="1100"/>
            <a:t>時頃出発、</a:t>
          </a:r>
          <a:r>
            <a:rPr kumimoji="1" lang="en-US" altLang="ja-JP" sz="1100"/>
            <a:t>23</a:t>
          </a:r>
          <a:r>
            <a:rPr kumimoji="1" lang="ja-JP" altLang="en-US" sz="1100"/>
            <a:t>日午後</a:t>
          </a:r>
          <a:r>
            <a:rPr kumimoji="1" lang="en-US" altLang="ja-JP" sz="1100"/>
            <a:t>2</a:t>
          </a:r>
          <a:r>
            <a:rPr kumimoji="1" lang="ja-JP" altLang="en-US" sz="1100"/>
            <a:t>時</a:t>
          </a:r>
          <a:r>
            <a:rPr kumimoji="1" lang="en-US" altLang="ja-JP" sz="1100"/>
            <a:t>30</a:t>
          </a:r>
          <a:r>
            <a:rPr kumimoji="1" lang="ja-JP" altLang="en-US" sz="1100"/>
            <a:t>分頃到着予定です。</a:t>
          </a:r>
          <a:r>
            <a:rPr kumimoji="1" lang="ja-JP" altLang="en-US" sz="1100" b="1" u="dbl">
              <a:solidFill>
                <a:srgbClr val="FF0000"/>
              </a:solidFill>
            </a:rPr>
            <a:t>伊丹空港までの送迎は保護者でお願いいたします。</a:t>
          </a:r>
          <a:endParaRPr kumimoji="1" lang="en-US" altLang="ja-JP" sz="1100" b="1" u="dbl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なお、現地での移動手段も限られており、マイクロバスもしくはジャンボタクシーのチャーターを予定しておりますので、選手一人あたり９万円程度のご負担となることご承知おきください。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zoomScaleNormal="100" workbookViewId="0">
      <selection activeCell="E22" sqref="E22"/>
    </sheetView>
  </sheetViews>
  <sheetFormatPr defaultRowHeight="18.75" customHeight="1"/>
  <cols>
    <col min="1" max="4" width="9" style="1"/>
    <col min="5" max="5" width="11.25" style="1" customWidth="1"/>
    <col min="6" max="16384" width="9" style="1"/>
  </cols>
  <sheetData>
    <row r="1" spans="1:10" ht="20.25" customHeight="1">
      <c r="A1" s="30" t="s">
        <v>38</v>
      </c>
      <c r="B1" s="30"/>
      <c r="C1" s="30"/>
      <c r="D1" s="30"/>
      <c r="E1" s="30"/>
      <c r="F1" s="30"/>
      <c r="G1" s="30"/>
      <c r="H1" s="30"/>
      <c r="I1" s="30"/>
    </row>
    <row r="2" spans="1:10" ht="17.25">
      <c r="A2" s="26"/>
      <c r="B2" s="26"/>
      <c r="C2" s="26"/>
      <c r="D2" s="26"/>
      <c r="E2" s="26"/>
      <c r="F2" s="26"/>
      <c r="G2" s="26"/>
      <c r="H2" s="26"/>
      <c r="I2" s="26"/>
    </row>
    <row r="3" spans="1:10" ht="18.75" customHeight="1">
      <c r="J3" s="2" t="s">
        <v>7</v>
      </c>
    </row>
    <row r="4" spans="1:10" ht="18.75" customHeight="1">
      <c r="I4" s="2"/>
    </row>
    <row r="5" spans="1:10" ht="18.75" customHeight="1">
      <c r="A5" s="1" t="s">
        <v>8</v>
      </c>
      <c r="C5" s="1" t="s">
        <v>45</v>
      </c>
    </row>
    <row r="7" spans="1:10" ht="18.75" customHeight="1">
      <c r="A7" s="1" t="s">
        <v>9</v>
      </c>
      <c r="C7" s="1" t="s">
        <v>39</v>
      </c>
    </row>
    <row r="8" spans="1:10" ht="18.75" customHeight="1">
      <c r="C8" s="1" t="s">
        <v>0</v>
      </c>
    </row>
    <row r="10" spans="1:10" ht="18.75" customHeight="1">
      <c r="A10" s="1" t="s">
        <v>10</v>
      </c>
      <c r="C10" s="1" t="s">
        <v>11</v>
      </c>
      <c r="F10" s="1" t="s">
        <v>17</v>
      </c>
    </row>
    <row r="11" spans="1:10" ht="18.75" customHeight="1">
      <c r="C11" s="1" t="s">
        <v>12</v>
      </c>
      <c r="F11" s="1" t="s">
        <v>18</v>
      </c>
    </row>
    <row r="12" spans="1:10" ht="18.75" customHeight="1">
      <c r="C12" s="1" t="s">
        <v>13</v>
      </c>
      <c r="F12" s="1" t="s">
        <v>14</v>
      </c>
    </row>
    <row r="13" spans="1:10" ht="18.75" customHeight="1">
      <c r="C13" s="1" t="s">
        <v>15</v>
      </c>
      <c r="F13" s="1" t="s">
        <v>16</v>
      </c>
    </row>
    <row r="14" spans="1:10" ht="18.75" customHeight="1">
      <c r="A14" s="1" t="s">
        <v>19</v>
      </c>
      <c r="C14" s="1" t="s">
        <v>20</v>
      </c>
    </row>
    <row r="16" spans="1:10" ht="18.75" customHeight="1">
      <c r="A16" s="1" t="s">
        <v>21</v>
      </c>
      <c r="C16" s="1" t="s">
        <v>22</v>
      </c>
    </row>
    <row r="17" spans="1:3" ht="18.75" customHeight="1">
      <c r="C17" s="1" t="s">
        <v>1</v>
      </c>
    </row>
    <row r="18" spans="1:3" ht="18.75" customHeight="1">
      <c r="C18" s="1" t="s">
        <v>1849</v>
      </c>
    </row>
    <row r="19" spans="1:3" ht="18.75" customHeight="1">
      <c r="C19" s="1" t="s">
        <v>40</v>
      </c>
    </row>
    <row r="20" spans="1:3" ht="18.75" customHeight="1">
      <c r="C20" s="1" t="s">
        <v>36</v>
      </c>
    </row>
    <row r="21" spans="1:3" ht="18.75" customHeight="1">
      <c r="C21" s="1" t="s">
        <v>37</v>
      </c>
    </row>
    <row r="23" spans="1:3" ht="18.75" customHeight="1">
      <c r="A23" s="1" t="s">
        <v>23</v>
      </c>
      <c r="C23" s="1" t="s">
        <v>24</v>
      </c>
    </row>
    <row r="24" spans="1:3" ht="18.75" customHeight="1">
      <c r="C24" s="1" t="s">
        <v>41</v>
      </c>
    </row>
    <row r="25" spans="1:3" ht="18.75" customHeight="1">
      <c r="C25" s="1" t="s">
        <v>42</v>
      </c>
    </row>
    <row r="26" spans="1:3" ht="18.75" customHeight="1">
      <c r="C26" s="1" t="s">
        <v>43</v>
      </c>
    </row>
    <row r="27" spans="1:3" ht="18.75" customHeight="1">
      <c r="C27" s="1" t="s">
        <v>44</v>
      </c>
    </row>
    <row r="28" spans="1:3" ht="18.75" customHeight="1">
      <c r="C28" s="1" t="s">
        <v>2</v>
      </c>
    </row>
    <row r="30" spans="1:3" ht="18.75" customHeight="1">
      <c r="A30" s="1" t="s">
        <v>25</v>
      </c>
      <c r="C30" s="1" t="s">
        <v>26</v>
      </c>
    </row>
    <row r="31" spans="1:3" ht="18.75" customHeight="1">
      <c r="C31" s="1" t="s">
        <v>3</v>
      </c>
    </row>
    <row r="32" spans="1:3" ht="18.75" customHeight="1">
      <c r="C32" s="1" t="s">
        <v>4</v>
      </c>
    </row>
    <row r="33" spans="1:10" ht="18.75" customHeight="1">
      <c r="C33" s="1" t="s">
        <v>27</v>
      </c>
    </row>
    <row r="34" spans="1:10" ht="18.75" customHeight="1">
      <c r="A34" s="1" t="s">
        <v>5</v>
      </c>
    </row>
    <row r="36" spans="1:10" ht="18.75" customHeight="1">
      <c r="A36" s="1" t="s">
        <v>28</v>
      </c>
      <c r="C36" s="1" t="s">
        <v>29</v>
      </c>
    </row>
    <row r="38" spans="1:10" ht="47.25" customHeight="1">
      <c r="A38" s="5" t="s">
        <v>30</v>
      </c>
      <c r="C38" s="31" t="s">
        <v>1840</v>
      </c>
      <c r="D38" s="31"/>
      <c r="E38" s="31"/>
      <c r="F38" s="31"/>
      <c r="G38" s="31"/>
      <c r="H38" s="31"/>
      <c r="I38" s="31"/>
      <c r="J38" s="31"/>
    </row>
    <row r="39" spans="1:10" ht="18.75" customHeight="1">
      <c r="B39" s="2" t="s">
        <v>73</v>
      </c>
      <c r="C39" s="1" t="s">
        <v>33</v>
      </c>
    </row>
    <row r="40" spans="1:10" ht="18.75" customHeight="1">
      <c r="C40" s="1" t="s">
        <v>34</v>
      </c>
    </row>
    <row r="41" spans="1:10" ht="18.75" customHeight="1">
      <c r="C41" s="1" t="s">
        <v>35</v>
      </c>
    </row>
    <row r="42" spans="1:10" ht="18.75" customHeight="1">
      <c r="B42" s="2" t="s">
        <v>72</v>
      </c>
      <c r="C42" s="1" t="s">
        <v>71</v>
      </c>
    </row>
    <row r="43" spans="1:10" ht="18.75" customHeight="1">
      <c r="C43" s="1" t="s">
        <v>6</v>
      </c>
    </row>
    <row r="45" spans="1:10" ht="18.75" customHeight="1">
      <c r="A45" s="1" t="s">
        <v>31</v>
      </c>
      <c r="C45" s="68" t="s">
        <v>1927</v>
      </c>
    </row>
    <row r="47" spans="1:10" ht="64.5" customHeight="1">
      <c r="A47" s="3" t="s">
        <v>32</v>
      </c>
      <c r="C47" s="32" t="s">
        <v>74</v>
      </c>
      <c r="D47" s="33"/>
      <c r="E47" s="33"/>
      <c r="F47" s="33"/>
      <c r="G47" s="33"/>
      <c r="H47" s="33"/>
      <c r="I47" s="33"/>
      <c r="J47" s="33"/>
    </row>
    <row r="50" spans="8:8" ht="18.75" customHeight="1">
      <c r="H50" s="4"/>
    </row>
  </sheetData>
  <sheetProtection password="DABB" sheet="1" objects="1" scenarios="1"/>
  <mergeCells count="3">
    <mergeCell ref="A1:I1"/>
    <mergeCell ref="C38:J38"/>
    <mergeCell ref="C47:J47"/>
  </mergeCells>
  <phoneticPr fontId="1"/>
  <pageMargins left="0.87" right="0.28999999999999998" top="0.75" bottom="0.75" header="0.3" footer="0.3"/>
  <pageSetup paperSize="9" orientation="portrait" verticalDpi="0" r:id="rId1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3"/>
  <sheetViews>
    <sheetView showGridLines="0" tabSelected="1" zoomScaleNormal="100" workbookViewId="0">
      <selection activeCell="M10" sqref="M10"/>
    </sheetView>
  </sheetViews>
  <sheetFormatPr defaultRowHeight="13.5"/>
  <cols>
    <col min="1" max="1" width="3.5" bestFit="1" customWidth="1"/>
    <col min="2" max="2" width="8.125" customWidth="1"/>
    <col min="3" max="10" width="2.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6"/>
  </cols>
  <sheetData>
    <row r="1" spans="1:22" ht="76.5" customHeight="1">
      <c r="B1" s="42" t="s">
        <v>1848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22" ht="39.75" customHeight="1">
      <c r="B2" s="43" t="s">
        <v>59</v>
      </c>
      <c r="C2" s="43"/>
      <c r="D2" s="43"/>
      <c r="E2" s="43"/>
      <c r="F2" s="43"/>
      <c r="G2" s="43"/>
      <c r="H2" s="43"/>
      <c r="I2" s="43"/>
      <c r="J2" s="43"/>
      <c r="K2" s="43"/>
      <c r="L2" s="44"/>
      <c r="M2" s="44"/>
      <c r="N2" s="44"/>
      <c r="O2" s="7"/>
      <c r="R2" s="25"/>
      <c r="U2" s="6"/>
      <c r="V2" s="25"/>
    </row>
    <row r="3" spans="1:22" ht="10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25"/>
      <c r="S3" s="6" t="s">
        <v>1841</v>
      </c>
      <c r="T3" s="6" t="s">
        <v>60</v>
      </c>
      <c r="U3" s="6" t="s">
        <v>61</v>
      </c>
      <c r="V3" s="25"/>
    </row>
    <row r="4" spans="1:22" ht="17.25" customHeight="1">
      <c r="B4" s="9" t="s">
        <v>46</v>
      </c>
      <c r="D4" s="45"/>
      <c r="E4" s="45"/>
      <c r="F4" s="45"/>
      <c r="G4" s="45"/>
      <c r="H4" s="45"/>
      <c r="I4" s="45"/>
      <c r="J4" s="45"/>
      <c r="K4" s="45"/>
      <c r="M4" s="10" t="s">
        <v>47</v>
      </c>
      <c r="N4" s="11"/>
      <c r="R4" s="25"/>
      <c r="S4" s="6" t="s">
        <v>1842</v>
      </c>
      <c r="T4" s="6" t="s">
        <v>63</v>
      </c>
      <c r="U4" s="6" t="s">
        <v>62</v>
      </c>
      <c r="V4" s="25"/>
    </row>
    <row r="5" spans="1:22" ht="39.75" customHeight="1">
      <c r="B5" s="12" t="s">
        <v>48</v>
      </c>
      <c r="D5" s="57" t="str">
        <f>IF($D$4="","",VLOOKUP($D$4,☆!$I$3:$M$400,3,FALSE))</f>
        <v/>
      </c>
      <c r="E5" s="57"/>
      <c r="F5" s="57"/>
      <c r="G5" s="57"/>
      <c r="H5" s="57"/>
      <c r="I5" s="57"/>
      <c r="J5" s="57"/>
      <c r="K5" s="57"/>
      <c r="L5" s="13"/>
      <c r="M5" s="14" t="s">
        <v>49</v>
      </c>
      <c r="N5" s="15"/>
      <c r="R5" s="25"/>
      <c r="S5" s="6">
        <v>-3</v>
      </c>
      <c r="T5" s="6" t="s">
        <v>64</v>
      </c>
      <c r="U5" s="6" t="s">
        <v>61</v>
      </c>
      <c r="V5" s="25"/>
    </row>
    <row r="6" spans="1:22" ht="18" customHeight="1">
      <c r="B6" s="69" t="s">
        <v>1850</v>
      </c>
      <c r="D6" s="13"/>
      <c r="E6" s="13"/>
      <c r="F6" s="56"/>
      <c r="G6" s="56"/>
      <c r="H6" s="56"/>
      <c r="I6" s="56"/>
      <c r="J6" s="56"/>
      <c r="K6" s="56"/>
      <c r="L6" s="70" t="str">
        <f>IF($D$4="","",VLOOKUP($D$4,☆!$I$3:$M$400,5,FALSE))</f>
        <v/>
      </c>
      <c r="M6" s="70"/>
      <c r="N6" s="13"/>
      <c r="R6" s="25"/>
      <c r="S6" s="6" t="s">
        <v>1843</v>
      </c>
      <c r="T6" s="6" t="s">
        <v>65</v>
      </c>
      <c r="U6" s="6" t="s">
        <v>62</v>
      </c>
      <c r="V6" s="25"/>
    </row>
    <row r="7" spans="1:22" ht="28.5" customHeight="1">
      <c r="B7" s="46" t="s">
        <v>1926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6"/>
      <c r="P7" s="16"/>
      <c r="R7" s="25"/>
      <c r="S7" s="6" t="s">
        <v>1844</v>
      </c>
      <c r="T7" s="6" t="s">
        <v>66</v>
      </c>
      <c r="U7" s="6" t="s">
        <v>61</v>
      </c>
      <c r="V7" s="25"/>
    </row>
    <row r="8" spans="1:22" ht="22.5" customHeight="1">
      <c r="A8" s="28"/>
      <c r="B8" s="17" t="s">
        <v>50</v>
      </c>
      <c r="C8" s="34" t="s">
        <v>51</v>
      </c>
      <c r="D8" s="35"/>
      <c r="E8" s="35"/>
      <c r="F8" s="35"/>
      <c r="G8" s="35"/>
      <c r="H8" s="35"/>
      <c r="I8" s="35"/>
      <c r="J8" s="35"/>
      <c r="K8" s="36"/>
      <c r="L8" s="40" t="s">
        <v>52</v>
      </c>
      <c r="M8" s="17" t="s">
        <v>53</v>
      </c>
      <c r="N8" s="40" t="s">
        <v>70</v>
      </c>
      <c r="O8" s="18"/>
      <c r="R8" s="25"/>
      <c r="S8" s="6" t="s">
        <v>1845</v>
      </c>
      <c r="T8" s="6" t="s">
        <v>67</v>
      </c>
      <c r="U8" s="6" t="s">
        <v>62</v>
      </c>
      <c r="V8" s="25"/>
    </row>
    <row r="9" spans="1:22" ht="21" customHeight="1">
      <c r="A9" s="29"/>
      <c r="B9" s="19" t="s">
        <v>54</v>
      </c>
      <c r="C9" s="37"/>
      <c r="D9" s="38"/>
      <c r="E9" s="38"/>
      <c r="F9" s="38"/>
      <c r="G9" s="38"/>
      <c r="H9" s="38"/>
      <c r="I9" s="38"/>
      <c r="J9" s="38"/>
      <c r="K9" s="39"/>
      <c r="L9" s="41"/>
      <c r="M9" s="20" t="s">
        <v>55</v>
      </c>
      <c r="N9" s="41"/>
      <c r="O9" s="18"/>
      <c r="R9" s="25"/>
      <c r="S9" s="6" t="s">
        <v>1846</v>
      </c>
      <c r="T9" s="6" t="s">
        <v>68</v>
      </c>
      <c r="U9" s="6" t="s">
        <v>61</v>
      </c>
      <c r="V9" s="25"/>
    </row>
    <row r="10" spans="1:22" ht="22.5" customHeight="1">
      <c r="A10" s="47">
        <v>1</v>
      </c>
      <c r="B10" s="21"/>
      <c r="C10" s="48"/>
      <c r="D10" s="49"/>
      <c r="E10" s="49"/>
      <c r="F10" s="49"/>
      <c r="G10" s="49"/>
      <c r="H10" s="49"/>
      <c r="I10" s="49"/>
      <c r="J10" s="49"/>
      <c r="K10" s="50"/>
      <c r="L10" s="59" t="str">
        <f>IF($B11="","",IF(B11="男子",VLOOKUP($C10,☆!$A$3:$M$200,2,FALSE),VLOOKUP($C10,'☆ (2)'!$A$3:$M$200,2,FALSE)))</f>
        <v/>
      </c>
      <c r="M10" s="61" t="str">
        <f>IF($B11="","",IF(B11="男子",VLOOKUP($C10,☆!$A$3:$M$200,6,FALSE),VLOOKUP($C10,'☆ (2)'!$A$3:$M$200,6,FALSE)))</f>
        <v/>
      </c>
      <c r="N10" s="54"/>
      <c r="O10" s="22"/>
      <c r="R10" s="25"/>
      <c r="S10" s="6" t="s">
        <v>1847</v>
      </c>
      <c r="T10" s="6" t="s">
        <v>69</v>
      </c>
      <c r="U10" s="6" t="s">
        <v>62</v>
      </c>
      <c r="V10" s="25"/>
    </row>
    <row r="11" spans="1:22" ht="22.5" customHeight="1">
      <c r="A11" s="47"/>
      <c r="B11" s="58" t="str">
        <f>IF($B10="","",VLOOKUP(B10,$T$3:$U$10,2,FALSE))</f>
        <v/>
      </c>
      <c r="C11" s="51"/>
      <c r="D11" s="52"/>
      <c r="E11" s="52"/>
      <c r="F11" s="52"/>
      <c r="G11" s="52"/>
      <c r="H11" s="52"/>
      <c r="I11" s="52"/>
      <c r="J11" s="52"/>
      <c r="K11" s="53"/>
      <c r="L11" s="60"/>
      <c r="M11" s="62" t="str">
        <f>IF($B11="","",IF(B11="男子",VLOOKUP($C10,☆!$A$3:$M$200,7,FALSE),VLOOKUP($C10,'☆ (2)'!$A$3:$M$200,7,FALSE)))</f>
        <v/>
      </c>
      <c r="N11" s="55"/>
      <c r="O11" s="18"/>
      <c r="R11" s="25"/>
      <c r="T11" s="27"/>
      <c r="U11" s="27"/>
    </row>
    <row r="12" spans="1:22" ht="22.5" customHeight="1">
      <c r="A12" s="47">
        <v>2</v>
      </c>
      <c r="B12" s="21"/>
      <c r="C12" s="48"/>
      <c r="D12" s="49"/>
      <c r="E12" s="49"/>
      <c r="F12" s="49"/>
      <c r="G12" s="49"/>
      <c r="H12" s="49"/>
      <c r="I12" s="49"/>
      <c r="J12" s="49"/>
      <c r="K12" s="50"/>
      <c r="L12" s="59" t="str">
        <f>IF($B13="","",IF(B13="男子",VLOOKUP($C12,☆!$A$3:$M$200,2,FALSE),VLOOKUP($C12,'☆ (2)'!$A$3:$M$200,2,FALSE)))</f>
        <v/>
      </c>
      <c r="M12" s="61" t="str">
        <f>IF($B13="","",IF(B13="男子",VLOOKUP($C12,☆!$A$3:$M$200,6,FALSE),VLOOKUP($C12,'☆ (2)'!$A$3:$M$200,6,FALSE)))</f>
        <v/>
      </c>
      <c r="N12" s="54"/>
      <c r="O12" s="22"/>
      <c r="R12" s="25"/>
      <c r="T12" s="27"/>
      <c r="U12" s="27"/>
    </row>
    <row r="13" spans="1:22" ht="22.5" customHeight="1">
      <c r="A13" s="47"/>
      <c r="B13" s="58" t="str">
        <f>IF($B12="","",VLOOKUP(B12,$T$3:$U$10,2,FALSE))</f>
        <v/>
      </c>
      <c r="C13" s="51"/>
      <c r="D13" s="52"/>
      <c r="E13" s="52"/>
      <c r="F13" s="52"/>
      <c r="G13" s="52"/>
      <c r="H13" s="52"/>
      <c r="I13" s="52"/>
      <c r="J13" s="52"/>
      <c r="K13" s="53"/>
      <c r="L13" s="60"/>
      <c r="M13" s="62" t="str">
        <f>IF($B13="","",IF(B13="男子",VLOOKUP($C12,☆!$A$3:$M$200,7,FALSE),VLOOKUP($C12,'☆ (2)'!$A$3:$M$200,7,FALSE)))</f>
        <v/>
      </c>
      <c r="N13" s="55"/>
      <c r="O13" s="22"/>
      <c r="R13" s="25"/>
      <c r="S13" s="25"/>
      <c r="T13"/>
    </row>
    <row r="14" spans="1:22" ht="22.5" customHeight="1">
      <c r="A14" s="47">
        <v>3</v>
      </c>
      <c r="B14" s="21"/>
      <c r="C14" s="48"/>
      <c r="D14" s="49"/>
      <c r="E14" s="49"/>
      <c r="F14" s="49"/>
      <c r="G14" s="49"/>
      <c r="H14" s="49"/>
      <c r="I14" s="49"/>
      <c r="J14" s="49"/>
      <c r="K14" s="50"/>
      <c r="L14" s="59" t="str">
        <f>IF($B15="","",IF(B15="男子",VLOOKUP($C14,☆!$A$3:$M$200,2,FALSE),VLOOKUP($C14,'☆ (2)'!$A$3:$M$200,2,FALSE)))</f>
        <v/>
      </c>
      <c r="M14" s="61" t="str">
        <f>IF($B15="","",IF(B15="男子",VLOOKUP($C14,☆!$A$3:$M$200,6,FALSE),VLOOKUP($C14,'☆ (2)'!$A$3:$M$200,6,FALSE)))</f>
        <v/>
      </c>
      <c r="N14" s="54"/>
      <c r="O14" s="22"/>
      <c r="R14" s="25"/>
      <c r="S14" s="25"/>
      <c r="T14"/>
    </row>
    <row r="15" spans="1:22" ht="22.5" customHeight="1">
      <c r="A15" s="47"/>
      <c r="B15" s="58" t="str">
        <f>IF($B14="","",VLOOKUP(B14,$T$3:$U$10,2,FALSE))</f>
        <v/>
      </c>
      <c r="C15" s="51"/>
      <c r="D15" s="52"/>
      <c r="E15" s="52"/>
      <c r="F15" s="52"/>
      <c r="G15" s="52"/>
      <c r="H15" s="52"/>
      <c r="I15" s="52"/>
      <c r="J15" s="52"/>
      <c r="K15" s="53"/>
      <c r="L15" s="60"/>
      <c r="M15" s="62" t="str">
        <f>IF($B15="","",IF(B15="男子",VLOOKUP($C14,☆!$A$3:$M$200,7,FALSE),VLOOKUP($C14,'☆ (2)'!$A$3:$M$200,7,FALSE)))</f>
        <v/>
      </c>
      <c r="N15" s="55"/>
      <c r="O15" s="22"/>
      <c r="R15" s="25"/>
      <c r="S15" s="25"/>
      <c r="T15"/>
    </row>
    <row r="16" spans="1:22" ht="22.5" customHeight="1">
      <c r="A16" s="47">
        <v>4</v>
      </c>
      <c r="B16" s="21"/>
      <c r="C16" s="48"/>
      <c r="D16" s="49"/>
      <c r="E16" s="49"/>
      <c r="F16" s="49"/>
      <c r="G16" s="49"/>
      <c r="H16" s="49"/>
      <c r="I16" s="49"/>
      <c r="J16" s="49"/>
      <c r="K16" s="50"/>
      <c r="L16" s="59" t="str">
        <f>IF($B17="","",IF(B17="男子",VLOOKUP($C16,☆!$A$3:$M$200,2,FALSE),VLOOKUP($C16,'☆ (2)'!$A$3:$M$200,2,FALSE)))</f>
        <v/>
      </c>
      <c r="M16" s="61" t="str">
        <f>IF($B17="","",IF(B17="男子",VLOOKUP($C16,☆!$A$3:$M$200,6,FALSE),VLOOKUP($C16,'☆ (2)'!$A$3:$M$200,6,FALSE)))</f>
        <v/>
      </c>
      <c r="N16" s="54"/>
      <c r="O16" s="22"/>
      <c r="R16" s="25"/>
      <c r="S16" s="25"/>
      <c r="T16"/>
    </row>
    <row r="17" spans="1:20" ht="22.5" customHeight="1">
      <c r="A17" s="47"/>
      <c r="B17" s="58" t="str">
        <f>IF($B16="","",VLOOKUP(B16,$T$3:$U$10,2,FALSE))</f>
        <v/>
      </c>
      <c r="C17" s="51"/>
      <c r="D17" s="52"/>
      <c r="E17" s="52"/>
      <c r="F17" s="52"/>
      <c r="G17" s="52"/>
      <c r="H17" s="52"/>
      <c r="I17" s="52"/>
      <c r="J17" s="52"/>
      <c r="K17" s="53"/>
      <c r="L17" s="60"/>
      <c r="M17" s="62" t="str">
        <f>IF($B17="","",IF(B17="男子",VLOOKUP($C16,☆!$A$3:$M$200,7,FALSE),VLOOKUP($C16,'☆ (2)'!$A$3:$M$200,7,FALSE)))</f>
        <v/>
      </c>
      <c r="N17" s="55"/>
      <c r="O17" s="22"/>
      <c r="R17" s="25"/>
      <c r="S17" s="25"/>
      <c r="T17"/>
    </row>
    <row r="18" spans="1:20" ht="22.5" customHeight="1">
      <c r="A18" s="47">
        <v>5</v>
      </c>
      <c r="B18" s="21"/>
      <c r="C18" s="48"/>
      <c r="D18" s="49"/>
      <c r="E18" s="49"/>
      <c r="F18" s="49"/>
      <c r="G18" s="49"/>
      <c r="H18" s="49"/>
      <c r="I18" s="49"/>
      <c r="J18" s="49"/>
      <c r="K18" s="50"/>
      <c r="L18" s="59" t="str">
        <f>IF($B19="","",IF(B19="男子",VLOOKUP($C18,☆!$A$3:$M$200,2,FALSE),VLOOKUP($C18,'☆ (2)'!$A$3:$M$200,2,FALSE)))</f>
        <v/>
      </c>
      <c r="M18" s="61" t="str">
        <f>IF($B19="","",IF(B19="男子",VLOOKUP($C18,☆!$A$3:$M$200,6,FALSE),VLOOKUP($C18,'☆ (2)'!$A$3:$M$200,6,FALSE)))</f>
        <v/>
      </c>
      <c r="N18" s="54"/>
      <c r="O18" s="22"/>
      <c r="R18" s="25"/>
      <c r="S18" s="25"/>
      <c r="T18"/>
    </row>
    <row r="19" spans="1:20" ht="22.5" customHeight="1">
      <c r="A19" s="47"/>
      <c r="B19" s="58" t="str">
        <f>IF($B18="","",VLOOKUP(B18,$T$3:$U$10,2,FALSE))</f>
        <v/>
      </c>
      <c r="C19" s="51"/>
      <c r="D19" s="52"/>
      <c r="E19" s="52"/>
      <c r="F19" s="52"/>
      <c r="G19" s="52"/>
      <c r="H19" s="52"/>
      <c r="I19" s="52"/>
      <c r="J19" s="52"/>
      <c r="K19" s="53"/>
      <c r="L19" s="60"/>
      <c r="M19" s="62" t="str">
        <f>IF($B19="","",IF(B19="男子",VLOOKUP($C18,☆!$A$3:$M$200,7,FALSE),VLOOKUP($C18,'☆ (2)'!$A$3:$M$200,7,FALSE)))</f>
        <v/>
      </c>
      <c r="N19" s="55"/>
      <c r="O19" s="22"/>
      <c r="R19" s="25"/>
      <c r="S19" s="25"/>
      <c r="T19"/>
    </row>
    <row r="20" spans="1:20" ht="22.5" customHeight="1">
      <c r="A20" s="47">
        <v>6</v>
      </c>
      <c r="B20" s="21"/>
      <c r="C20" s="48"/>
      <c r="D20" s="49"/>
      <c r="E20" s="49"/>
      <c r="F20" s="49"/>
      <c r="G20" s="49"/>
      <c r="H20" s="49"/>
      <c r="I20" s="49"/>
      <c r="J20" s="49"/>
      <c r="K20" s="50"/>
      <c r="L20" s="59" t="str">
        <f>IF($B21="","",IF(B21="男子",VLOOKUP($C20,☆!$A$3:$M$200,2,FALSE),VLOOKUP($C20,'☆ (2)'!$A$3:$M$200,2,FALSE)))</f>
        <v/>
      </c>
      <c r="M20" s="61" t="str">
        <f>IF($B21="","",IF(B21="男子",VLOOKUP($C20,☆!$A$3:$M$200,6,FALSE),VLOOKUP($C20,'☆ (2)'!$A$3:$M$200,6,FALSE)))</f>
        <v/>
      </c>
      <c r="N20" s="54"/>
      <c r="O20" s="22"/>
      <c r="R20" s="25"/>
      <c r="S20" s="25"/>
      <c r="T20"/>
    </row>
    <row r="21" spans="1:20" ht="22.5" customHeight="1">
      <c r="A21" s="47"/>
      <c r="B21" s="58" t="str">
        <f>IF($B20="","",VLOOKUP(B20,$T$3:$U$10,2,FALSE))</f>
        <v/>
      </c>
      <c r="C21" s="51"/>
      <c r="D21" s="52"/>
      <c r="E21" s="52"/>
      <c r="F21" s="52"/>
      <c r="G21" s="52"/>
      <c r="H21" s="52"/>
      <c r="I21" s="52"/>
      <c r="J21" s="52"/>
      <c r="K21" s="53"/>
      <c r="L21" s="60"/>
      <c r="M21" s="62" t="str">
        <f>IF($B21="","",IF(B21="男子",VLOOKUP($C20,☆!$A$3:$M$200,7,FALSE),VLOOKUP($C20,'☆ (2)'!$A$3:$M$200,7,FALSE)))</f>
        <v/>
      </c>
      <c r="N21" s="55"/>
      <c r="O21" s="22"/>
      <c r="R21" s="25"/>
      <c r="S21" s="25"/>
      <c r="T21"/>
    </row>
    <row r="22" spans="1:20" ht="22.5" customHeight="1">
      <c r="A22" s="47">
        <v>7</v>
      </c>
      <c r="B22" s="21"/>
      <c r="C22" s="48"/>
      <c r="D22" s="49"/>
      <c r="E22" s="49"/>
      <c r="F22" s="49"/>
      <c r="G22" s="49"/>
      <c r="H22" s="49"/>
      <c r="I22" s="49"/>
      <c r="J22" s="49"/>
      <c r="K22" s="50"/>
      <c r="L22" s="59" t="str">
        <f>IF($B23="","",IF(B23="男子",VLOOKUP($C22,☆!$A$3:$M$200,2,FALSE),VLOOKUP($C22,'☆ (2)'!$A$3:$M$200,2,FALSE)))</f>
        <v/>
      </c>
      <c r="M22" s="61" t="str">
        <f>IF($B23="","",IF(B23="男子",VLOOKUP($C22,☆!$A$3:$M$200,6,FALSE),VLOOKUP($C22,'☆ (2)'!$A$3:$M$200,6,FALSE)))</f>
        <v/>
      </c>
      <c r="N22" s="54"/>
      <c r="O22" s="22"/>
      <c r="R22" s="25"/>
      <c r="S22" s="25"/>
      <c r="T22"/>
    </row>
    <row r="23" spans="1:20" ht="22.5" customHeight="1">
      <c r="A23" s="47"/>
      <c r="B23" s="58" t="str">
        <f>IF($B22="","",VLOOKUP(B22,$T$3:$U$10,2,FALSE))</f>
        <v/>
      </c>
      <c r="C23" s="51"/>
      <c r="D23" s="52"/>
      <c r="E23" s="52"/>
      <c r="F23" s="52"/>
      <c r="G23" s="52"/>
      <c r="H23" s="52"/>
      <c r="I23" s="52"/>
      <c r="J23" s="52"/>
      <c r="K23" s="53"/>
      <c r="L23" s="60"/>
      <c r="M23" s="62" t="str">
        <f>IF($B23="","",IF(B23="男子",VLOOKUP($C22,☆!$A$3:$M$200,7,FALSE),VLOOKUP($C22,'☆ (2)'!$A$3:$M$200,7,FALSE)))</f>
        <v/>
      </c>
      <c r="N23" s="55"/>
      <c r="O23" s="22"/>
      <c r="R23" s="25"/>
      <c r="S23" s="25"/>
      <c r="T23"/>
    </row>
    <row r="24" spans="1:20" ht="22.5" customHeight="1">
      <c r="A24" s="47">
        <v>8</v>
      </c>
      <c r="B24" s="21"/>
      <c r="C24" s="48"/>
      <c r="D24" s="49"/>
      <c r="E24" s="49"/>
      <c r="F24" s="49"/>
      <c r="G24" s="49"/>
      <c r="H24" s="49"/>
      <c r="I24" s="49"/>
      <c r="J24" s="49"/>
      <c r="K24" s="50"/>
      <c r="L24" s="59" t="str">
        <f>IF($B25="","",IF(B25="男子",VLOOKUP($C24,☆!$A$3:$M$200,2,FALSE),VLOOKUP($C24,'☆ (2)'!$A$3:$M$200,2,FALSE)))</f>
        <v/>
      </c>
      <c r="M24" s="61" t="str">
        <f>IF($B25="","",IF(B25="男子",VLOOKUP($C24,☆!$A$3:$M$200,6,FALSE),VLOOKUP($C24,'☆ (2)'!$A$3:$M$200,6,FALSE)))</f>
        <v/>
      </c>
      <c r="N24" s="54"/>
      <c r="O24" s="22"/>
      <c r="R24" s="25"/>
      <c r="S24" s="25"/>
      <c r="T24"/>
    </row>
    <row r="25" spans="1:20" ht="22.5" customHeight="1">
      <c r="A25" s="47"/>
      <c r="B25" s="58" t="str">
        <f>IF($B24="","",VLOOKUP(B24,$T$3:$U$10,2,FALSE))</f>
        <v/>
      </c>
      <c r="C25" s="51"/>
      <c r="D25" s="52"/>
      <c r="E25" s="52"/>
      <c r="F25" s="52"/>
      <c r="G25" s="52"/>
      <c r="H25" s="52"/>
      <c r="I25" s="52"/>
      <c r="J25" s="52"/>
      <c r="K25" s="53"/>
      <c r="L25" s="60"/>
      <c r="M25" s="62" t="str">
        <f>IF($B25="","",IF(B25="男子",VLOOKUP($C24,☆!$A$3:$M$200,7,FALSE),VLOOKUP($C24,'☆ (2)'!$A$3:$M$200,7,FALSE)))</f>
        <v/>
      </c>
      <c r="N25" s="55"/>
      <c r="O25" s="22"/>
      <c r="R25" s="25"/>
      <c r="S25" s="25"/>
      <c r="T25"/>
    </row>
    <row r="26" spans="1:20" ht="22.5" customHeight="1">
      <c r="A26" s="47">
        <v>9</v>
      </c>
      <c r="B26" s="21"/>
      <c r="C26" s="48"/>
      <c r="D26" s="49"/>
      <c r="E26" s="49"/>
      <c r="F26" s="49"/>
      <c r="G26" s="49"/>
      <c r="H26" s="49"/>
      <c r="I26" s="49"/>
      <c r="J26" s="49"/>
      <c r="K26" s="50"/>
      <c r="L26" s="59" t="str">
        <f>IF($B27="","",IF(B27="男子",VLOOKUP($C26,☆!$A$3:$M$200,2,FALSE),VLOOKUP($C26,'☆ (2)'!$A$3:$M$200,2,FALSE)))</f>
        <v/>
      </c>
      <c r="M26" s="61" t="str">
        <f>IF($B27="","",IF(B27="男子",VLOOKUP($C26,☆!$A$3:$M$200,6,FALSE),VLOOKUP($C26,'☆ (2)'!$A$3:$M$200,6,FALSE)))</f>
        <v/>
      </c>
      <c r="N26" s="54"/>
      <c r="O26" s="22"/>
      <c r="R26" s="25"/>
      <c r="S26" s="25"/>
      <c r="T26"/>
    </row>
    <row r="27" spans="1:20" ht="22.5" customHeight="1">
      <c r="A27" s="47"/>
      <c r="B27" s="58" t="str">
        <f>IF($B26="","",VLOOKUP(B26,$T$3:$U$10,2,FALSE))</f>
        <v/>
      </c>
      <c r="C27" s="51"/>
      <c r="D27" s="52"/>
      <c r="E27" s="52"/>
      <c r="F27" s="52"/>
      <c r="G27" s="52"/>
      <c r="H27" s="52"/>
      <c r="I27" s="52"/>
      <c r="J27" s="52"/>
      <c r="K27" s="53"/>
      <c r="L27" s="60"/>
      <c r="M27" s="62" t="str">
        <f>IF($B27="","",IF(B27="男子",VLOOKUP($C26,☆!$A$3:$M$200,7,FALSE),VLOOKUP($C26,'☆ (2)'!$A$3:$M$200,7,FALSE)))</f>
        <v/>
      </c>
      <c r="N27" s="55"/>
      <c r="O27" s="22"/>
      <c r="R27" s="25"/>
      <c r="S27" s="25"/>
      <c r="T27"/>
    </row>
    <row r="28" spans="1:20" ht="22.5" customHeight="1">
      <c r="A28" s="47">
        <v>10</v>
      </c>
      <c r="B28" s="21"/>
      <c r="C28" s="48"/>
      <c r="D28" s="49"/>
      <c r="E28" s="49"/>
      <c r="F28" s="49"/>
      <c r="G28" s="49"/>
      <c r="H28" s="49"/>
      <c r="I28" s="49"/>
      <c r="J28" s="49"/>
      <c r="K28" s="50"/>
      <c r="L28" s="59" t="str">
        <f>IF($B29="","",IF(B29="男子",VLOOKUP($C28,☆!$A$3:$M$200,2,FALSE),VLOOKUP($C28,'☆ (2)'!$A$3:$M$200,2,FALSE)))</f>
        <v/>
      </c>
      <c r="M28" s="61" t="str">
        <f>IF($B29="","",IF(B29="男子",VLOOKUP($C28,☆!$A$3:$M$200,6,FALSE),VLOOKUP($C28,'☆ (2)'!$A$3:$M$200,6,FALSE)))</f>
        <v/>
      </c>
      <c r="N28" s="54"/>
      <c r="O28" s="22"/>
      <c r="R28" s="25"/>
      <c r="S28" s="25"/>
      <c r="T28"/>
    </row>
    <row r="29" spans="1:20" ht="22.5" customHeight="1">
      <c r="A29" s="47"/>
      <c r="B29" s="58" t="str">
        <f>IF($B28="","",VLOOKUP(B28,$T$3:$U$10,2,FALSE))</f>
        <v/>
      </c>
      <c r="C29" s="51"/>
      <c r="D29" s="52"/>
      <c r="E29" s="52"/>
      <c r="F29" s="52"/>
      <c r="G29" s="52"/>
      <c r="H29" s="52"/>
      <c r="I29" s="52"/>
      <c r="J29" s="52"/>
      <c r="K29" s="53"/>
      <c r="L29" s="60"/>
      <c r="M29" s="62" t="str">
        <f>IF($B29="","",IF(B29="男子",VLOOKUP($C28,☆!$A$3:$M$200,7,FALSE),VLOOKUP($C28,'☆ (2)'!$A$3:$M$200,7,FALSE)))</f>
        <v/>
      </c>
      <c r="N29" s="55"/>
      <c r="O29" s="22"/>
      <c r="R29" s="25"/>
      <c r="S29" s="25"/>
      <c r="T29"/>
    </row>
    <row r="30" spans="1:20" ht="9.75" customHeight="1">
      <c r="C30" s="23"/>
      <c r="D30" s="23"/>
      <c r="E30" s="23"/>
      <c r="F30" s="23"/>
      <c r="G30" s="23"/>
      <c r="H30" s="23"/>
      <c r="I30" s="23"/>
      <c r="J30" s="23"/>
      <c r="K30" s="23"/>
      <c r="R30" s="25"/>
      <c r="S30" s="25"/>
      <c r="T30"/>
    </row>
    <row r="31" spans="1:20" ht="12" customHeight="1">
      <c r="C31" s="23"/>
      <c r="D31" s="23"/>
      <c r="E31" s="23"/>
      <c r="F31" s="23"/>
      <c r="G31" s="23"/>
      <c r="H31" s="23"/>
      <c r="I31" s="23"/>
      <c r="J31" s="23"/>
      <c r="K31" s="23"/>
      <c r="N31" s="13" t="s">
        <v>56</v>
      </c>
      <c r="O31" s="22"/>
      <c r="P31" s="22"/>
      <c r="Q31" s="22"/>
      <c r="R31" s="25"/>
      <c r="S31" s="25"/>
      <c r="T31"/>
    </row>
    <row r="32" spans="1:20">
      <c r="L32" s="10" t="s">
        <v>57</v>
      </c>
      <c r="M32" s="24"/>
      <c r="N32" t="s">
        <v>58</v>
      </c>
      <c r="O32" s="22"/>
      <c r="P32" s="22"/>
      <c r="Q32" s="22"/>
      <c r="R32" s="25"/>
      <c r="S32" s="25"/>
      <c r="T32"/>
    </row>
    <row r="33" spans="18:20">
      <c r="R33" s="25"/>
      <c r="S33" s="25"/>
      <c r="T33"/>
    </row>
  </sheetData>
  <sheetProtection password="F4CC" sheet="1" objects="1" scenarios="1"/>
  <mergeCells count="49">
    <mergeCell ref="A22:A23"/>
    <mergeCell ref="C22:K23"/>
    <mergeCell ref="L22:L23"/>
    <mergeCell ref="N22:N23"/>
    <mergeCell ref="A24:A25"/>
    <mergeCell ref="C24:K25"/>
    <mergeCell ref="L24:L25"/>
    <mergeCell ref="N24:N25"/>
    <mergeCell ref="A26:A27"/>
    <mergeCell ref="C26:K27"/>
    <mergeCell ref="L26:L27"/>
    <mergeCell ref="N26:N27"/>
    <mergeCell ref="A28:A29"/>
    <mergeCell ref="C28:K29"/>
    <mergeCell ref="L28:L29"/>
    <mergeCell ref="N28:N29"/>
    <mergeCell ref="A18:A19"/>
    <mergeCell ref="C18:K19"/>
    <mergeCell ref="L18:L19"/>
    <mergeCell ref="N18:N19"/>
    <mergeCell ref="A20:A21"/>
    <mergeCell ref="C20:K21"/>
    <mergeCell ref="L20:L21"/>
    <mergeCell ref="N20:N21"/>
    <mergeCell ref="A14:A15"/>
    <mergeCell ref="C14:K15"/>
    <mergeCell ref="L14:L15"/>
    <mergeCell ref="N14:N15"/>
    <mergeCell ref="A16:A17"/>
    <mergeCell ref="C16:K17"/>
    <mergeCell ref="L16:L17"/>
    <mergeCell ref="N16:N17"/>
    <mergeCell ref="A10:A11"/>
    <mergeCell ref="C10:K11"/>
    <mergeCell ref="L10:L11"/>
    <mergeCell ref="N10:N11"/>
    <mergeCell ref="A12:A13"/>
    <mergeCell ref="C12:K13"/>
    <mergeCell ref="L12:L13"/>
    <mergeCell ref="N12:N13"/>
    <mergeCell ref="C8:K9"/>
    <mergeCell ref="L8:L9"/>
    <mergeCell ref="N8:N9"/>
    <mergeCell ref="B1:N1"/>
    <mergeCell ref="B2:N2"/>
    <mergeCell ref="D4:K4"/>
    <mergeCell ref="D5:K5"/>
    <mergeCell ref="B7:N7"/>
    <mergeCell ref="L6:M6"/>
  </mergeCells>
  <phoneticPr fontId="1"/>
  <dataValidations count="2">
    <dataValidation type="whole" allowBlank="1" showInputMessage="1" showErrorMessage="1" sqref="D4:K4">
      <formula1>27000001</formula1>
      <formula2>27020999</formula2>
    </dataValidation>
    <dataValidation type="list" allowBlank="1" showInputMessage="1" showErrorMessage="1" sqref="B10 B26 B24 B18 B16 B14 B12 B20 B22 B28">
      <formula1>$T$2:$T$10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verticalDpi="0" r:id="rId1"/>
  <headerFooter>
    <oddHeader xml:space="preserve">&amp;L&amp;KFF0000２０１９年１１月２２日（金）〆切&amp;R記入欄が不足の場合は複写使用可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R344"/>
  <sheetViews>
    <sheetView workbookViewId="0">
      <selection activeCell="N10" sqref="N10:N11"/>
    </sheetView>
  </sheetViews>
  <sheetFormatPr defaultRowHeight="12.75"/>
  <cols>
    <col min="1" max="1" width="9.375" style="64" customWidth="1"/>
    <col min="2" max="3" width="18.125" style="64" customWidth="1"/>
    <col min="4" max="4" width="5" style="64" customWidth="1"/>
    <col min="5" max="7" width="9.375" style="64" customWidth="1"/>
    <col min="8" max="8" width="7.625" style="64" customWidth="1"/>
    <col min="9" max="9" width="13.75" style="64" customWidth="1"/>
    <col min="10" max="11" width="18.125" style="64" customWidth="1"/>
    <col min="12" max="12" width="22.5" style="64" customWidth="1"/>
    <col min="13" max="13" width="18.125" style="64" customWidth="1"/>
    <col min="14" max="14" width="22.5" style="64" customWidth="1"/>
    <col min="15" max="15" width="9.375" style="64" customWidth="1"/>
    <col min="16" max="16" width="18.125" style="64" customWidth="1"/>
    <col min="17" max="17" width="13.75" style="64" customWidth="1"/>
    <col min="18" max="21" width="18.125" style="64" customWidth="1"/>
    <col min="22" max="23" width="9.375" style="64" customWidth="1"/>
    <col min="24" max="24" width="18.125" style="64" customWidth="1"/>
    <col min="25" max="27" width="9.375" style="64" customWidth="1"/>
    <col min="28" max="28" width="26.875" style="64" customWidth="1"/>
    <col min="29" max="35" width="9.375" style="64" customWidth="1"/>
    <col min="36" max="37" width="26.875" style="64" customWidth="1"/>
    <col min="38" max="16384" width="9" style="64"/>
  </cols>
  <sheetData>
    <row r="1" spans="1:37">
      <c r="A1" s="63">
        <v>1</v>
      </c>
      <c r="B1" s="63">
        <v>2</v>
      </c>
      <c r="C1" s="63">
        <v>3</v>
      </c>
      <c r="D1" s="63">
        <v>4</v>
      </c>
      <c r="E1" s="63">
        <v>5</v>
      </c>
      <c r="F1" s="63">
        <v>6</v>
      </c>
      <c r="G1" s="63">
        <v>7</v>
      </c>
      <c r="H1" s="63">
        <v>8</v>
      </c>
      <c r="I1" s="63">
        <v>9</v>
      </c>
      <c r="J1" s="63">
        <v>10</v>
      </c>
      <c r="K1" s="63">
        <v>11</v>
      </c>
      <c r="L1" s="63">
        <v>12</v>
      </c>
      <c r="M1" s="63">
        <v>13</v>
      </c>
      <c r="N1" s="63">
        <v>14</v>
      </c>
      <c r="O1" s="63">
        <v>15</v>
      </c>
      <c r="P1" s="63">
        <v>16</v>
      </c>
      <c r="Q1" s="63">
        <v>17</v>
      </c>
      <c r="R1" s="63">
        <v>18</v>
      </c>
      <c r="S1" s="63">
        <v>19</v>
      </c>
      <c r="T1" s="63">
        <v>20</v>
      </c>
      <c r="U1" s="63">
        <v>21</v>
      </c>
      <c r="V1" s="63">
        <v>22</v>
      </c>
      <c r="W1" s="63">
        <v>23</v>
      </c>
      <c r="X1" s="63">
        <v>24</v>
      </c>
      <c r="Y1" s="63">
        <v>25</v>
      </c>
      <c r="Z1" s="63">
        <v>26</v>
      </c>
      <c r="AA1" s="63">
        <v>27</v>
      </c>
      <c r="AB1" s="63">
        <v>28</v>
      </c>
      <c r="AC1" s="63">
        <v>29</v>
      </c>
      <c r="AD1" s="63">
        <v>30</v>
      </c>
      <c r="AE1" s="63">
        <v>31</v>
      </c>
      <c r="AF1" s="63">
        <v>32</v>
      </c>
      <c r="AG1" s="63">
        <v>33</v>
      </c>
      <c r="AH1" s="63">
        <v>34</v>
      </c>
      <c r="AI1" s="63">
        <v>35</v>
      </c>
      <c r="AJ1" s="63">
        <v>36</v>
      </c>
    </row>
    <row r="2" spans="1:37">
      <c r="A2" s="65" t="s">
        <v>1809</v>
      </c>
      <c r="B2" s="65" t="s">
        <v>1808</v>
      </c>
      <c r="C2" s="65" t="s">
        <v>1807</v>
      </c>
      <c r="D2" s="65" t="s">
        <v>1805</v>
      </c>
      <c r="E2" s="65" t="s">
        <v>1804</v>
      </c>
      <c r="F2" s="65" t="s">
        <v>1803</v>
      </c>
      <c r="G2" s="65" t="s">
        <v>55</v>
      </c>
      <c r="H2" s="65" t="s">
        <v>1802</v>
      </c>
      <c r="I2" s="65" t="s">
        <v>1816</v>
      </c>
      <c r="J2" s="65" t="s">
        <v>1894</v>
      </c>
      <c r="K2" s="65" t="s">
        <v>1815</v>
      </c>
      <c r="L2" s="65" t="s">
        <v>1893</v>
      </c>
      <c r="M2" s="65" t="s">
        <v>1814</v>
      </c>
      <c r="N2" s="65" t="s">
        <v>1813</v>
      </c>
      <c r="O2" s="65" t="s">
        <v>1812</v>
      </c>
      <c r="P2" s="65" t="s">
        <v>1811</v>
      </c>
      <c r="Q2" s="65" t="s">
        <v>1810</v>
      </c>
      <c r="R2" s="65" t="s">
        <v>1806</v>
      </c>
      <c r="S2" s="65" t="s">
        <v>1801</v>
      </c>
      <c r="T2" s="65" t="s">
        <v>1800</v>
      </c>
      <c r="U2" s="65" t="s">
        <v>1799</v>
      </c>
      <c r="V2" s="65" t="s">
        <v>1798</v>
      </c>
      <c r="W2" s="65" t="s">
        <v>1797</v>
      </c>
      <c r="X2" s="65" t="s">
        <v>1796</v>
      </c>
      <c r="Y2" s="65" t="s">
        <v>1795</v>
      </c>
      <c r="Z2" s="65" t="s">
        <v>1794</v>
      </c>
      <c r="AA2" s="65" t="s">
        <v>1793</v>
      </c>
      <c r="AB2" s="65" t="s">
        <v>1792</v>
      </c>
      <c r="AC2" s="65" t="s">
        <v>1791</v>
      </c>
      <c r="AD2" s="65" t="s">
        <v>1790</v>
      </c>
      <c r="AE2" s="65" t="s">
        <v>1789</v>
      </c>
      <c r="AF2" s="65" t="s">
        <v>1788</v>
      </c>
      <c r="AG2" s="65" t="s">
        <v>1787</v>
      </c>
      <c r="AH2" s="65" t="s">
        <v>1786</v>
      </c>
      <c r="AI2" s="65" t="s">
        <v>1785</v>
      </c>
      <c r="AJ2" s="65" t="s">
        <v>1784</v>
      </c>
      <c r="AK2" s="65" t="s">
        <v>1783</v>
      </c>
    </row>
    <row r="3" spans="1:37">
      <c r="A3" s="66">
        <v>501044805</v>
      </c>
      <c r="B3" s="67" t="s">
        <v>1782</v>
      </c>
      <c r="C3" s="67" t="s">
        <v>1781</v>
      </c>
      <c r="D3" s="67" t="s">
        <v>102</v>
      </c>
      <c r="E3" s="67" t="s">
        <v>1779</v>
      </c>
      <c r="F3" s="67">
        <v>12</v>
      </c>
      <c r="G3" s="67" t="str">
        <f>IF(F3=12,"小6",IF(F3=11,"小5",IF(F3=10,"小4",IF(F3=9,"小3",IF(F3=8,"小2",IF(F3=7,"小1",IF(F3=6,"幼年長",IF(F3=5,"幼年中",IF(F3=4,"幼年少","--1")))))))))</f>
        <v>小6</v>
      </c>
      <c r="H3" s="67" t="s">
        <v>75</v>
      </c>
      <c r="I3" s="66">
        <v>27004080</v>
      </c>
      <c r="J3" s="67" t="s">
        <v>1892</v>
      </c>
      <c r="K3" s="67" t="s">
        <v>1751</v>
      </c>
      <c r="L3" s="67" t="s">
        <v>1750</v>
      </c>
      <c r="M3" s="67" t="s">
        <v>1751</v>
      </c>
      <c r="N3" s="67" t="s">
        <v>1750</v>
      </c>
      <c r="O3" s="67" t="s">
        <v>89</v>
      </c>
      <c r="P3" s="67" t="s">
        <v>88</v>
      </c>
      <c r="Q3" s="67" t="s">
        <v>87</v>
      </c>
      <c r="R3" s="67" t="s">
        <v>1780</v>
      </c>
      <c r="S3" s="67" t="s">
        <v>81</v>
      </c>
      <c r="T3" s="67" t="s">
        <v>80</v>
      </c>
      <c r="U3" s="67" t="s">
        <v>79</v>
      </c>
      <c r="V3" s="67" t="s">
        <v>311</v>
      </c>
      <c r="W3" s="67" t="s">
        <v>586</v>
      </c>
      <c r="X3" s="67" t="s">
        <v>75</v>
      </c>
      <c r="Y3" s="67" t="s">
        <v>75</v>
      </c>
      <c r="Z3" s="67" t="s">
        <v>77</v>
      </c>
      <c r="AA3" s="67" t="s">
        <v>1778</v>
      </c>
      <c r="AB3" s="67" t="s">
        <v>75</v>
      </c>
      <c r="AC3" s="67" t="s">
        <v>75</v>
      </c>
      <c r="AD3" s="67" t="s">
        <v>75</v>
      </c>
      <c r="AE3" s="67" t="s">
        <v>75</v>
      </c>
      <c r="AF3" s="67" t="s">
        <v>75</v>
      </c>
      <c r="AG3" s="67" t="s">
        <v>75</v>
      </c>
      <c r="AH3" s="67" t="s">
        <v>75</v>
      </c>
      <c r="AI3" s="67" t="s">
        <v>75</v>
      </c>
      <c r="AJ3" s="67" t="s">
        <v>75</v>
      </c>
      <c r="AK3" s="67" t="s">
        <v>75</v>
      </c>
    </row>
    <row r="4" spans="1:37">
      <c r="A4" s="66">
        <v>503847562</v>
      </c>
      <c r="B4" s="67" t="s">
        <v>1767</v>
      </c>
      <c r="C4" s="67" t="s">
        <v>1766</v>
      </c>
      <c r="D4" s="67" t="s">
        <v>102</v>
      </c>
      <c r="E4" s="67" t="s">
        <v>1764</v>
      </c>
      <c r="F4" s="67">
        <v>12</v>
      </c>
      <c r="G4" s="67" t="str">
        <f>IF(F4=12,"小6",IF(F4=11,"小5",IF(F4=10,"小4",IF(F4=9,"小3",IF(F4=8,"小2",IF(F4=7,"小1",IF(F4=6,"幼年長",IF(F4=5,"幼年中",IF(F4=4,"幼年少","--1")))))))))</f>
        <v>小6</v>
      </c>
      <c r="H4" s="67" t="s">
        <v>75</v>
      </c>
      <c r="I4" s="66">
        <v>27004080</v>
      </c>
      <c r="J4" s="67" t="s">
        <v>1892</v>
      </c>
      <c r="K4" s="67" t="s">
        <v>1751</v>
      </c>
      <c r="L4" s="67" t="s">
        <v>1750</v>
      </c>
      <c r="M4" s="67" t="s">
        <v>1751</v>
      </c>
      <c r="N4" s="67" t="s">
        <v>1750</v>
      </c>
      <c r="O4" s="67" t="s">
        <v>89</v>
      </c>
      <c r="P4" s="67" t="s">
        <v>88</v>
      </c>
      <c r="Q4" s="67" t="s">
        <v>87</v>
      </c>
      <c r="R4" s="67" t="s">
        <v>1765</v>
      </c>
      <c r="S4" s="67" t="s">
        <v>81</v>
      </c>
      <c r="T4" s="67" t="s">
        <v>80</v>
      </c>
      <c r="U4" s="67" t="s">
        <v>79</v>
      </c>
      <c r="V4" s="67" t="s">
        <v>177</v>
      </c>
      <c r="W4" s="67" t="s">
        <v>472</v>
      </c>
      <c r="X4" s="67" t="s">
        <v>75</v>
      </c>
      <c r="Y4" s="67" t="s">
        <v>75</v>
      </c>
      <c r="Z4" s="67" t="s">
        <v>77</v>
      </c>
      <c r="AA4" s="67" t="s">
        <v>1763</v>
      </c>
      <c r="AB4" s="67" t="s">
        <v>75</v>
      </c>
      <c r="AC4" s="67" t="s">
        <v>75</v>
      </c>
      <c r="AD4" s="67" t="s">
        <v>75</v>
      </c>
      <c r="AE4" s="67" t="s">
        <v>75</v>
      </c>
      <c r="AF4" s="67" t="s">
        <v>75</v>
      </c>
      <c r="AG4" s="67" t="s">
        <v>75</v>
      </c>
      <c r="AH4" s="67" t="s">
        <v>75</v>
      </c>
      <c r="AI4" s="67" t="s">
        <v>75</v>
      </c>
      <c r="AJ4" s="67" t="s">
        <v>75</v>
      </c>
      <c r="AK4" s="67" t="s">
        <v>75</v>
      </c>
    </row>
    <row r="5" spans="1:37">
      <c r="A5" s="66">
        <v>503847575</v>
      </c>
      <c r="B5" s="67" t="s">
        <v>1762</v>
      </c>
      <c r="C5" s="67" t="s">
        <v>1761</v>
      </c>
      <c r="D5" s="67" t="s">
        <v>102</v>
      </c>
      <c r="E5" s="67" t="s">
        <v>1759</v>
      </c>
      <c r="F5" s="67">
        <v>10</v>
      </c>
      <c r="G5" s="67" t="str">
        <f>IF(F5=12,"小6",IF(F5=11,"小5",IF(F5=10,"小4",IF(F5=9,"小3",IF(F5=8,"小2",IF(F5=7,"小1",IF(F5=6,"幼年長",IF(F5=5,"幼年中",IF(F5=4,"幼年少","--1")))))))))</f>
        <v>小4</v>
      </c>
      <c r="H5" s="67" t="s">
        <v>75</v>
      </c>
      <c r="I5" s="66">
        <v>27004080</v>
      </c>
      <c r="J5" s="67" t="s">
        <v>1892</v>
      </c>
      <c r="K5" s="67" t="s">
        <v>1751</v>
      </c>
      <c r="L5" s="67" t="s">
        <v>1750</v>
      </c>
      <c r="M5" s="67" t="s">
        <v>1751</v>
      </c>
      <c r="N5" s="67" t="s">
        <v>1750</v>
      </c>
      <c r="O5" s="67" t="s">
        <v>89</v>
      </c>
      <c r="P5" s="67" t="s">
        <v>88</v>
      </c>
      <c r="Q5" s="67" t="s">
        <v>87</v>
      </c>
      <c r="R5" s="67" t="s">
        <v>1760</v>
      </c>
      <c r="S5" s="67" t="s">
        <v>81</v>
      </c>
      <c r="T5" s="67" t="s">
        <v>80</v>
      </c>
      <c r="U5" s="67" t="s">
        <v>79</v>
      </c>
      <c r="V5" s="67" t="s">
        <v>177</v>
      </c>
      <c r="W5" s="67" t="s">
        <v>472</v>
      </c>
      <c r="X5" s="67" t="s">
        <v>75</v>
      </c>
      <c r="Y5" s="67" t="s">
        <v>75</v>
      </c>
      <c r="Z5" s="67" t="s">
        <v>77</v>
      </c>
      <c r="AA5" s="67" t="s">
        <v>1758</v>
      </c>
      <c r="AB5" s="67" t="s">
        <v>75</v>
      </c>
      <c r="AC5" s="67" t="s">
        <v>75</v>
      </c>
      <c r="AD5" s="67" t="s">
        <v>75</v>
      </c>
      <c r="AE5" s="67" t="s">
        <v>75</v>
      </c>
      <c r="AF5" s="67" t="s">
        <v>75</v>
      </c>
      <c r="AG5" s="67" t="s">
        <v>75</v>
      </c>
      <c r="AH5" s="67" t="s">
        <v>75</v>
      </c>
      <c r="AI5" s="67" t="s">
        <v>75</v>
      </c>
      <c r="AJ5" s="67" t="s">
        <v>75</v>
      </c>
      <c r="AK5" s="67" t="s">
        <v>75</v>
      </c>
    </row>
    <row r="6" spans="1:37">
      <c r="A6" s="66">
        <v>503877092</v>
      </c>
      <c r="B6" s="67" t="s">
        <v>1757</v>
      </c>
      <c r="C6" s="67" t="s">
        <v>1756</v>
      </c>
      <c r="D6" s="67" t="s">
        <v>102</v>
      </c>
      <c r="E6" s="67" t="s">
        <v>1754</v>
      </c>
      <c r="F6" s="67">
        <v>12</v>
      </c>
      <c r="G6" s="67" t="str">
        <f>IF(F6=12,"小6",IF(F6=11,"小5",IF(F6=10,"小4",IF(F6=9,"小3",IF(F6=8,"小2",IF(F6=7,"小1",IF(F6=6,"幼年長",IF(F6=5,"幼年中",IF(F6=4,"幼年少","--1")))))))))</f>
        <v>小6</v>
      </c>
      <c r="H6" s="67" t="s">
        <v>75</v>
      </c>
      <c r="I6" s="66">
        <v>27004080</v>
      </c>
      <c r="J6" s="67" t="s">
        <v>1892</v>
      </c>
      <c r="K6" s="67" t="s">
        <v>1751</v>
      </c>
      <c r="L6" s="67" t="s">
        <v>1750</v>
      </c>
      <c r="M6" s="67" t="s">
        <v>1751</v>
      </c>
      <c r="N6" s="67" t="s">
        <v>1750</v>
      </c>
      <c r="O6" s="67" t="s">
        <v>89</v>
      </c>
      <c r="P6" s="67" t="s">
        <v>88</v>
      </c>
      <c r="Q6" s="67" t="s">
        <v>87</v>
      </c>
      <c r="R6" s="67" t="s">
        <v>1755</v>
      </c>
      <c r="S6" s="67" t="s">
        <v>81</v>
      </c>
      <c r="T6" s="67" t="s">
        <v>80</v>
      </c>
      <c r="U6" s="67" t="s">
        <v>79</v>
      </c>
      <c r="V6" s="67" t="s">
        <v>1753</v>
      </c>
      <c r="W6" s="67" t="s">
        <v>1149</v>
      </c>
      <c r="X6" s="67" t="s">
        <v>75</v>
      </c>
      <c r="Y6" s="67" t="s">
        <v>75</v>
      </c>
      <c r="Z6" s="67" t="s">
        <v>77</v>
      </c>
      <c r="AA6" s="67" t="s">
        <v>1752</v>
      </c>
      <c r="AB6" s="67" t="s">
        <v>75</v>
      </c>
      <c r="AC6" s="67" t="s">
        <v>75</v>
      </c>
      <c r="AD6" s="67" t="s">
        <v>75</v>
      </c>
      <c r="AE6" s="67" t="s">
        <v>75</v>
      </c>
      <c r="AF6" s="67" t="s">
        <v>75</v>
      </c>
      <c r="AG6" s="67" t="s">
        <v>75</v>
      </c>
      <c r="AH6" s="67" t="s">
        <v>75</v>
      </c>
      <c r="AI6" s="67" t="s">
        <v>75</v>
      </c>
      <c r="AJ6" s="67" t="s">
        <v>75</v>
      </c>
      <c r="AK6" s="67" t="s">
        <v>75</v>
      </c>
    </row>
    <row r="7" spans="1:37">
      <c r="A7" s="66">
        <v>504851807</v>
      </c>
      <c r="B7" s="67" t="s">
        <v>1749</v>
      </c>
      <c r="C7" s="67" t="s">
        <v>1748</v>
      </c>
      <c r="D7" s="67" t="s">
        <v>102</v>
      </c>
      <c r="E7" s="67" t="s">
        <v>1746</v>
      </c>
      <c r="F7" s="67">
        <v>12</v>
      </c>
      <c r="G7" s="67" t="str">
        <f>IF(F7=12,"小6",IF(F7=11,"小5",IF(F7=10,"小4",IF(F7=9,"小3",IF(F7=8,"小2",IF(F7=7,"小1",IF(F7=6,"幼年長",IF(F7=5,"幼年中",IF(F7=4,"幼年少","--1")))))))))</f>
        <v>小6</v>
      </c>
      <c r="H7" s="67" t="s">
        <v>75</v>
      </c>
      <c r="I7" s="66">
        <v>27004080</v>
      </c>
      <c r="J7" s="67" t="s">
        <v>1892</v>
      </c>
      <c r="K7" s="67" t="s">
        <v>1751</v>
      </c>
      <c r="L7" s="67" t="s">
        <v>1750</v>
      </c>
      <c r="M7" s="67" t="s">
        <v>1751</v>
      </c>
      <c r="N7" s="67" t="s">
        <v>1750</v>
      </c>
      <c r="O7" s="67" t="s">
        <v>89</v>
      </c>
      <c r="P7" s="67" t="s">
        <v>88</v>
      </c>
      <c r="Q7" s="67" t="s">
        <v>87</v>
      </c>
      <c r="R7" s="67" t="s">
        <v>1747</v>
      </c>
      <c r="S7" s="67" t="s">
        <v>81</v>
      </c>
      <c r="T7" s="67" t="s">
        <v>80</v>
      </c>
      <c r="U7" s="67" t="s">
        <v>79</v>
      </c>
      <c r="V7" s="67" t="s">
        <v>1745</v>
      </c>
      <c r="W7" s="67" t="s">
        <v>1744</v>
      </c>
      <c r="X7" s="67" t="s">
        <v>75</v>
      </c>
      <c r="Y7" s="67" t="s">
        <v>75</v>
      </c>
      <c r="Z7" s="67" t="s">
        <v>77</v>
      </c>
      <c r="AA7" s="67" t="s">
        <v>1743</v>
      </c>
      <c r="AB7" s="67" t="s">
        <v>75</v>
      </c>
      <c r="AC7" s="67" t="s">
        <v>75</v>
      </c>
      <c r="AD7" s="67" t="s">
        <v>75</v>
      </c>
      <c r="AE7" s="67" t="s">
        <v>75</v>
      </c>
      <c r="AF7" s="67" t="s">
        <v>75</v>
      </c>
      <c r="AG7" s="67" t="s">
        <v>75</v>
      </c>
      <c r="AH7" s="67" t="s">
        <v>75</v>
      </c>
      <c r="AI7" s="67" t="s">
        <v>75</v>
      </c>
      <c r="AJ7" s="67" t="s">
        <v>75</v>
      </c>
      <c r="AK7" s="67" t="s">
        <v>75</v>
      </c>
    </row>
    <row r="8" spans="1:37">
      <c r="A8" s="66">
        <v>501015268</v>
      </c>
      <c r="B8" s="67" t="s">
        <v>1742</v>
      </c>
      <c r="C8" s="67" t="s">
        <v>1741</v>
      </c>
      <c r="D8" s="67" t="s">
        <v>102</v>
      </c>
      <c r="E8" s="67" t="s">
        <v>1739</v>
      </c>
      <c r="F8" s="67">
        <v>12</v>
      </c>
      <c r="G8" s="67" t="str">
        <f>IF(F8=12,"小6",IF(F8=11,"小5",IF(F8=10,"小4",IF(F8=9,"小3",IF(F8=8,"小2",IF(F8=7,"小1",IF(F8=6,"幼年長",IF(F8=5,"幼年中",IF(F8=4,"幼年少","--1")))))))))</f>
        <v>小6</v>
      </c>
      <c r="H8" s="67" t="s">
        <v>75</v>
      </c>
      <c r="I8" s="66">
        <v>27004120</v>
      </c>
      <c r="J8" s="67" t="s">
        <v>1891</v>
      </c>
      <c r="K8" s="67" t="s">
        <v>1704</v>
      </c>
      <c r="L8" s="67" t="s">
        <v>1890</v>
      </c>
      <c r="M8" s="67" t="s">
        <v>1703</v>
      </c>
      <c r="N8" s="67" t="s">
        <v>1702</v>
      </c>
      <c r="O8" s="67" t="s">
        <v>89</v>
      </c>
      <c r="P8" s="67" t="s">
        <v>88</v>
      </c>
      <c r="Q8" s="67" t="s">
        <v>87</v>
      </c>
      <c r="R8" s="67" t="s">
        <v>1740</v>
      </c>
      <c r="S8" s="67" t="s">
        <v>81</v>
      </c>
      <c r="T8" s="67" t="s">
        <v>80</v>
      </c>
      <c r="U8" s="67" t="s">
        <v>79</v>
      </c>
      <c r="V8" s="67" t="s">
        <v>898</v>
      </c>
      <c r="W8" s="67" t="s">
        <v>898</v>
      </c>
      <c r="X8" s="67" t="s">
        <v>75</v>
      </c>
      <c r="Y8" s="67" t="s">
        <v>75</v>
      </c>
      <c r="Z8" s="67" t="s">
        <v>77</v>
      </c>
      <c r="AA8" s="67" t="s">
        <v>93</v>
      </c>
      <c r="AB8" s="67" t="s">
        <v>75</v>
      </c>
      <c r="AC8" s="67" t="s">
        <v>75</v>
      </c>
      <c r="AD8" s="67" t="s">
        <v>75</v>
      </c>
      <c r="AE8" s="67" t="s">
        <v>75</v>
      </c>
      <c r="AF8" s="67" t="s">
        <v>75</v>
      </c>
      <c r="AG8" s="67" t="s">
        <v>75</v>
      </c>
      <c r="AH8" s="67" t="s">
        <v>75</v>
      </c>
      <c r="AI8" s="67" t="s">
        <v>75</v>
      </c>
      <c r="AJ8" s="67" t="s">
        <v>75</v>
      </c>
      <c r="AK8" s="67" t="s">
        <v>75</v>
      </c>
    </row>
    <row r="9" spans="1:37">
      <c r="A9" s="66">
        <v>501015287</v>
      </c>
      <c r="B9" s="67" t="s">
        <v>1738</v>
      </c>
      <c r="C9" s="67" t="s">
        <v>1737</v>
      </c>
      <c r="D9" s="67" t="s">
        <v>102</v>
      </c>
      <c r="E9" s="67" t="s">
        <v>1735</v>
      </c>
      <c r="F9" s="67">
        <v>12</v>
      </c>
      <c r="G9" s="67" t="str">
        <f>IF(F9=12,"小6",IF(F9=11,"小5",IF(F9=10,"小4",IF(F9=9,"小3",IF(F9=8,"小2",IF(F9=7,"小1",IF(F9=6,"幼年長",IF(F9=5,"幼年中",IF(F9=4,"幼年少","--1")))))))))</f>
        <v>小6</v>
      </c>
      <c r="H9" s="67" t="s">
        <v>75</v>
      </c>
      <c r="I9" s="66">
        <v>27004120</v>
      </c>
      <c r="J9" s="67" t="s">
        <v>1891</v>
      </c>
      <c r="K9" s="67" t="s">
        <v>1704</v>
      </c>
      <c r="L9" s="67" t="s">
        <v>1890</v>
      </c>
      <c r="M9" s="67" t="s">
        <v>1703</v>
      </c>
      <c r="N9" s="67" t="s">
        <v>1702</v>
      </c>
      <c r="O9" s="67" t="s">
        <v>89</v>
      </c>
      <c r="P9" s="67" t="s">
        <v>88</v>
      </c>
      <c r="Q9" s="67" t="s">
        <v>87</v>
      </c>
      <c r="R9" s="67" t="s">
        <v>1736</v>
      </c>
      <c r="S9" s="67" t="s">
        <v>81</v>
      </c>
      <c r="T9" s="67" t="s">
        <v>80</v>
      </c>
      <c r="U9" s="67" t="s">
        <v>79</v>
      </c>
      <c r="V9" s="67" t="s">
        <v>898</v>
      </c>
      <c r="W9" s="67" t="s">
        <v>898</v>
      </c>
      <c r="X9" s="67" t="s">
        <v>75</v>
      </c>
      <c r="Y9" s="67" t="s">
        <v>75</v>
      </c>
      <c r="Z9" s="67" t="s">
        <v>77</v>
      </c>
      <c r="AA9" s="67" t="s">
        <v>93</v>
      </c>
      <c r="AB9" s="67" t="s">
        <v>75</v>
      </c>
      <c r="AC9" s="67" t="s">
        <v>75</v>
      </c>
      <c r="AD9" s="67" t="s">
        <v>75</v>
      </c>
      <c r="AE9" s="67" t="s">
        <v>75</v>
      </c>
      <c r="AF9" s="67" t="s">
        <v>75</v>
      </c>
      <c r="AG9" s="67" t="s">
        <v>75</v>
      </c>
      <c r="AH9" s="67" t="s">
        <v>75</v>
      </c>
      <c r="AI9" s="67" t="s">
        <v>75</v>
      </c>
      <c r="AJ9" s="67" t="s">
        <v>75</v>
      </c>
      <c r="AK9" s="67" t="s">
        <v>75</v>
      </c>
    </row>
    <row r="10" spans="1:37">
      <c r="A10" s="66">
        <v>503852917</v>
      </c>
      <c r="B10" s="67" t="s">
        <v>1722</v>
      </c>
      <c r="C10" s="67" t="s">
        <v>1721</v>
      </c>
      <c r="D10" s="67" t="s">
        <v>102</v>
      </c>
      <c r="E10" s="67" t="s">
        <v>1719</v>
      </c>
      <c r="F10" s="67">
        <v>11</v>
      </c>
      <c r="G10" s="67" t="str">
        <f>IF(F10=12,"小6",IF(F10=11,"小5",IF(F10=10,"小4",IF(F10=9,"小3",IF(F10=8,"小2",IF(F10=7,"小1",IF(F10=6,"幼年長",IF(F10=5,"幼年中",IF(F10=4,"幼年少","--1")))))))))</f>
        <v>小5</v>
      </c>
      <c r="H10" s="67" t="s">
        <v>75</v>
      </c>
      <c r="I10" s="66">
        <v>27004120</v>
      </c>
      <c r="J10" s="67" t="s">
        <v>1891</v>
      </c>
      <c r="K10" s="67" t="s">
        <v>1704</v>
      </c>
      <c r="L10" s="67" t="s">
        <v>1890</v>
      </c>
      <c r="M10" s="67" t="s">
        <v>1703</v>
      </c>
      <c r="N10" s="67" t="s">
        <v>1702</v>
      </c>
      <c r="O10" s="67" t="s">
        <v>89</v>
      </c>
      <c r="P10" s="67" t="s">
        <v>88</v>
      </c>
      <c r="Q10" s="67" t="s">
        <v>87</v>
      </c>
      <c r="R10" s="67" t="s">
        <v>1720</v>
      </c>
      <c r="S10" s="67" t="s">
        <v>81</v>
      </c>
      <c r="T10" s="67" t="s">
        <v>80</v>
      </c>
      <c r="U10" s="67" t="s">
        <v>79</v>
      </c>
      <c r="V10" s="67" t="s">
        <v>898</v>
      </c>
      <c r="W10" s="67" t="s">
        <v>898</v>
      </c>
      <c r="X10" s="67" t="s">
        <v>75</v>
      </c>
      <c r="Y10" s="67" t="s">
        <v>75</v>
      </c>
      <c r="Z10" s="67" t="s">
        <v>77</v>
      </c>
      <c r="AA10" s="67" t="s">
        <v>1709</v>
      </c>
      <c r="AB10" s="67" t="s">
        <v>75</v>
      </c>
      <c r="AC10" s="67" t="s">
        <v>75</v>
      </c>
      <c r="AD10" s="67" t="s">
        <v>75</v>
      </c>
      <c r="AE10" s="67" t="s">
        <v>75</v>
      </c>
      <c r="AF10" s="67" t="s">
        <v>75</v>
      </c>
      <c r="AG10" s="67" t="s">
        <v>75</v>
      </c>
      <c r="AH10" s="67" t="s">
        <v>75</v>
      </c>
      <c r="AI10" s="67" t="s">
        <v>75</v>
      </c>
      <c r="AJ10" s="67" t="s">
        <v>75</v>
      </c>
      <c r="AK10" s="67" t="s">
        <v>75</v>
      </c>
    </row>
    <row r="11" spans="1:37">
      <c r="A11" s="66">
        <v>503852929</v>
      </c>
      <c r="B11" s="67" t="s">
        <v>1718</v>
      </c>
      <c r="C11" s="67" t="s">
        <v>1717</v>
      </c>
      <c r="D11" s="67" t="s">
        <v>102</v>
      </c>
      <c r="E11" s="67" t="s">
        <v>1715</v>
      </c>
      <c r="F11" s="67">
        <v>12</v>
      </c>
      <c r="G11" s="67" t="str">
        <f>IF(F11=12,"小6",IF(F11=11,"小5",IF(F11=10,"小4",IF(F11=9,"小3",IF(F11=8,"小2",IF(F11=7,"小1",IF(F11=6,"幼年長",IF(F11=5,"幼年中",IF(F11=4,"幼年少","--1")))))))))</f>
        <v>小6</v>
      </c>
      <c r="H11" s="67" t="s">
        <v>75</v>
      </c>
      <c r="I11" s="66">
        <v>27004120</v>
      </c>
      <c r="J11" s="67" t="s">
        <v>1891</v>
      </c>
      <c r="K11" s="67" t="s">
        <v>1704</v>
      </c>
      <c r="L11" s="67" t="s">
        <v>1890</v>
      </c>
      <c r="M11" s="67" t="s">
        <v>1703</v>
      </c>
      <c r="N11" s="67" t="s">
        <v>1702</v>
      </c>
      <c r="O11" s="67" t="s">
        <v>89</v>
      </c>
      <c r="P11" s="67" t="s">
        <v>88</v>
      </c>
      <c r="Q11" s="67" t="s">
        <v>87</v>
      </c>
      <c r="R11" s="67" t="s">
        <v>1716</v>
      </c>
      <c r="S11" s="67" t="s">
        <v>81</v>
      </c>
      <c r="T11" s="67" t="s">
        <v>80</v>
      </c>
      <c r="U11" s="67" t="s">
        <v>79</v>
      </c>
      <c r="V11" s="67" t="s">
        <v>898</v>
      </c>
      <c r="W11" s="67" t="s">
        <v>898</v>
      </c>
      <c r="X11" s="67" t="s">
        <v>75</v>
      </c>
      <c r="Y11" s="67" t="s">
        <v>75</v>
      </c>
      <c r="Z11" s="67" t="s">
        <v>77</v>
      </c>
      <c r="AA11" s="67" t="s">
        <v>1714</v>
      </c>
      <c r="AB11" s="67" t="s">
        <v>75</v>
      </c>
      <c r="AC11" s="67" t="s">
        <v>75</v>
      </c>
      <c r="AD11" s="67" t="s">
        <v>75</v>
      </c>
      <c r="AE11" s="67" t="s">
        <v>75</v>
      </c>
      <c r="AF11" s="67" t="s">
        <v>75</v>
      </c>
      <c r="AG11" s="67" t="s">
        <v>75</v>
      </c>
      <c r="AH11" s="67" t="s">
        <v>75</v>
      </c>
      <c r="AI11" s="67" t="s">
        <v>75</v>
      </c>
      <c r="AJ11" s="67" t="s">
        <v>75</v>
      </c>
      <c r="AK11" s="67" t="s">
        <v>75</v>
      </c>
    </row>
    <row r="12" spans="1:37">
      <c r="A12" s="66">
        <v>503852933</v>
      </c>
      <c r="B12" s="67" t="s">
        <v>1713</v>
      </c>
      <c r="C12" s="67" t="s">
        <v>1712</v>
      </c>
      <c r="D12" s="67" t="s">
        <v>102</v>
      </c>
      <c r="E12" s="67" t="s">
        <v>1710</v>
      </c>
      <c r="F12" s="67">
        <v>12</v>
      </c>
      <c r="G12" s="67" t="str">
        <f>IF(F12=12,"小6",IF(F12=11,"小5",IF(F12=10,"小4",IF(F12=9,"小3",IF(F12=8,"小2",IF(F12=7,"小1",IF(F12=6,"幼年長",IF(F12=5,"幼年中",IF(F12=4,"幼年少","--1")))))))))</f>
        <v>小6</v>
      </c>
      <c r="H12" s="67" t="s">
        <v>75</v>
      </c>
      <c r="I12" s="66">
        <v>27004120</v>
      </c>
      <c r="J12" s="67" t="s">
        <v>1891</v>
      </c>
      <c r="K12" s="67" t="s">
        <v>1704</v>
      </c>
      <c r="L12" s="67" t="s">
        <v>1890</v>
      </c>
      <c r="M12" s="67" t="s">
        <v>1703</v>
      </c>
      <c r="N12" s="67" t="s">
        <v>1702</v>
      </c>
      <c r="O12" s="67" t="s">
        <v>89</v>
      </c>
      <c r="P12" s="67" t="s">
        <v>88</v>
      </c>
      <c r="Q12" s="67" t="s">
        <v>87</v>
      </c>
      <c r="R12" s="67" t="s">
        <v>1711</v>
      </c>
      <c r="S12" s="67" t="s">
        <v>81</v>
      </c>
      <c r="T12" s="67" t="s">
        <v>80</v>
      </c>
      <c r="U12" s="67" t="s">
        <v>79</v>
      </c>
      <c r="V12" s="67" t="s">
        <v>898</v>
      </c>
      <c r="W12" s="67" t="s">
        <v>898</v>
      </c>
      <c r="X12" s="67" t="s">
        <v>75</v>
      </c>
      <c r="Y12" s="67" t="s">
        <v>75</v>
      </c>
      <c r="Z12" s="67" t="s">
        <v>77</v>
      </c>
      <c r="AA12" s="67" t="s">
        <v>1709</v>
      </c>
      <c r="AB12" s="67" t="s">
        <v>75</v>
      </c>
      <c r="AC12" s="67" t="s">
        <v>75</v>
      </c>
      <c r="AD12" s="67" t="s">
        <v>75</v>
      </c>
      <c r="AE12" s="67" t="s">
        <v>75</v>
      </c>
      <c r="AF12" s="67" t="s">
        <v>75</v>
      </c>
      <c r="AG12" s="67" t="s">
        <v>75</v>
      </c>
      <c r="AH12" s="67" t="s">
        <v>75</v>
      </c>
      <c r="AI12" s="67" t="s">
        <v>75</v>
      </c>
      <c r="AJ12" s="67" t="s">
        <v>75</v>
      </c>
      <c r="AK12" s="67" t="s">
        <v>75</v>
      </c>
    </row>
    <row r="13" spans="1:37">
      <c r="A13" s="66">
        <v>503852949</v>
      </c>
      <c r="B13" s="67" t="s">
        <v>1708</v>
      </c>
      <c r="C13" s="67" t="s">
        <v>1707</v>
      </c>
      <c r="D13" s="67" t="s">
        <v>102</v>
      </c>
      <c r="E13" s="67" t="s">
        <v>1705</v>
      </c>
      <c r="F13" s="67">
        <v>12</v>
      </c>
      <c r="G13" s="67" t="str">
        <f>IF(F13=12,"小6",IF(F13=11,"小5",IF(F13=10,"小4",IF(F13=9,"小3",IF(F13=8,"小2",IF(F13=7,"小1",IF(F13=6,"幼年長",IF(F13=5,"幼年中",IF(F13=4,"幼年少","--1")))))))))</f>
        <v>小6</v>
      </c>
      <c r="H13" s="67" t="s">
        <v>75</v>
      </c>
      <c r="I13" s="66">
        <v>27004120</v>
      </c>
      <c r="J13" s="67" t="s">
        <v>1891</v>
      </c>
      <c r="K13" s="67" t="s">
        <v>1704</v>
      </c>
      <c r="L13" s="67" t="s">
        <v>1890</v>
      </c>
      <c r="M13" s="67" t="s">
        <v>1703</v>
      </c>
      <c r="N13" s="67" t="s">
        <v>1702</v>
      </c>
      <c r="O13" s="67" t="s">
        <v>89</v>
      </c>
      <c r="P13" s="67" t="s">
        <v>88</v>
      </c>
      <c r="Q13" s="67" t="s">
        <v>87</v>
      </c>
      <c r="R13" s="67" t="s">
        <v>1706</v>
      </c>
      <c r="S13" s="67" t="s">
        <v>81</v>
      </c>
      <c r="T13" s="67" t="s">
        <v>80</v>
      </c>
      <c r="U13" s="67" t="s">
        <v>79</v>
      </c>
      <c r="V13" s="67" t="s">
        <v>898</v>
      </c>
      <c r="W13" s="67" t="s">
        <v>898</v>
      </c>
      <c r="X13" s="67" t="s">
        <v>75</v>
      </c>
      <c r="Y13" s="67" t="s">
        <v>75</v>
      </c>
      <c r="Z13" s="67" t="s">
        <v>77</v>
      </c>
      <c r="AA13" s="67" t="s">
        <v>93</v>
      </c>
      <c r="AB13" s="67" t="s">
        <v>75</v>
      </c>
      <c r="AC13" s="67" t="s">
        <v>75</v>
      </c>
      <c r="AD13" s="67" t="s">
        <v>75</v>
      </c>
      <c r="AE13" s="67" t="s">
        <v>75</v>
      </c>
      <c r="AF13" s="67" t="s">
        <v>75</v>
      </c>
      <c r="AG13" s="67" t="s">
        <v>75</v>
      </c>
      <c r="AH13" s="67" t="s">
        <v>75</v>
      </c>
      <c r="AI13" s="67" t="s">
        <v>75</v>
      </c>
      <c r="AJ13" s="67" t="s">
        <v>75</v>
      </c>
      <c r="AK13" s="67" t="s">
        <v>75</v>
      </c>
    </row>
    <row r="14" spans="1:37">
      <c r="A14" s="66">
        <v>503930889</v>
      </c>
      <c r="B14" s="67" t="s">
        <v>1701</v>
      </c>
      <c r="C14" s="67" t="s">
        <v>1700</v>
      </c>
      <c r="D14" s="67" t="s">
        <v>102</v>
      </c>
      <c r="E14" s="67" t="s">
        <v>1698</v>
      </c>
      <c r="F14" s="67">
        <v>11</v>
      </c>
      <c r="G14" s="67" t="str">
        <f>IF(F14=12,"小6",IF(F14=11,"小5",IF(F14=10,"小4",IF(F14=9,"小3",IF(F14=8,"小2",IF(F14=7,"小1",IF(F14=6,"幼年長",IF(F14=5,"幼年中",IF(F14=4,"幼年少","--1")))))))))</f>
        <v>小5</v>
      </c>
      <c r="H14" s="67" t="s">
        <v>75</v>
      </c>
      <c r="I14" s="66">
        <v>27004120</v>
      </c>
      <c r="J14" s="67" t="s">
        <v>1891</v>
      </c>
      <c r="K14" s="67" t="s">
        <v>1704</v>
      </c>
      <c r="L14" s="67" t="s">
        <v>1890</v>
      </c>
      <c r="M14" s="67" t="s">
        <v>1703</v>
      </c>
      <c r="N14" s="67" t="s">
        <v>1702</v>
      </c>
      <c r="O14" s="67" t="s">
        <v>89</v>
      </c>
      <c r="P14" s="67" t="s">
        <v>88</v>
      </c>
      <c r="Q14" s="67" t="s">
        <v>87</v>
      </c>
      <c r="R14" s="67" t="s">
        <v>1699</v>
      </c>
      <c r="S14" s="67" t="s">
        <v>81</v>
      </c>
      <c r="T14" s="67" t="s">
        <v>80</v>
      </c>
      <c r="U14" s="67" t="s">
        <v>79</v>
      </c>
      <c r="V14" s="67" t="s">
        <v>1697</v>
      </c>
      <c r="W14" s="67" t="s">
        <v>1046</v>
      </c>
      <c r="X14" s="67" t="s">
        <v>75</v>
      </c>
      <c r="Y14" s="67" t="s">
        <v>75</v>
      </c>
      <c r="Z14" s="67" t="s">
        <v>77</v>
      </c>
      <c r="AA14" s="67" t="s">
        <v>93</v>
      </c>
      <c r="AB14" s="67" t="s">
        <v>75</v>
      </c>
      <c r="AC14" s="67" t="s">
        <v>75</v>
      </c>
      <c r="AD14" s="67" t="s">
        <v>75</v>
      </c>
      <c r="AE14" s="67" t="s">
        <v>75</v>
      </c>
      <c r="AF14" s="67" t="s">
        <v>75</v>
      </c>
      <c r="AG14" s="67" t="s">
        <v>75</v>
      </c>
      <c r="AH14" s="67" t="s">
        <v>75</v>
      </c>
      <c r="AI14" s="67" t="s">
        <v>75</v>
      </c>
      <c r="AJ14" s="67" t="s">
        <v>75</v>
      </c>
      <c r="AK14" s="67" t="s">
        <v>75</v>
      </c>
    </row>
    <row r="15" spans="1:37">
      <c r="A15" s="66">
        <v>503839885</v>
      </c>
      <c r="B15" s="67" t="s">
        <v>1696</v>
      </c>
      <c r="C15" s="67" t="s">
        <v>1695</v>
      </c>
      <c r="D15" s="67" t="s">
        <v>102</v>
      </c>
      <c r="E15" s="67" t="s">
        <v>1693</v>
      </c>
      <c r="F15" s="67">
        <v>12</v>
      </c>
      <c r="G15" s="67" t="str">
        <f>IF(F15=12,"小6",IF(F15=11,"小5",IF(F15=10,"小4",IF(F15=9,"小3",IF(F15=8,"小2",IF(F15=7,"小1",IF(F15=6,"幼年長",IF(F15=5,"幼年中",IF(F15=4,"幼年少","--1")))))))))</f>
        <v>小6</v>
      </c>
      <c r="H15" s="67" t="s">
        <v>75</v>
      </c>
      <c r="I15" s="66">
        <v>27004005</v>
      </c>
      <c r="J15" s="67" t="s">
        <v>1889</v>
      </c>
      <c r="K15" s="67" t="s">
        <v>1691</v>
      </c>
      <c r="L15" s="67" t="s">
        <v>1888</v>
      </c>
      <c r="M15" s="67" t="s">
        <v>1690</v>
      </c>
      <c r="N15" s="67" t="s">
        <v>1689</v>
      </c>
      <c r="O15" s="67" t="s">
        <v>89</v>
      </c>
      <c r="P15" s="67" t="s">
        <v>88</v>
      </c>
      <c r="Q15" s="67" t="s">
        <v>87</v>
      </c>
      <c r="R15" s="67" t="s">
        <v>1694</v>
      </c>
      <c r="S15" s="67" t="s">
        <v>81</v>
      </c>
      <c r="T15" s="67" t="s">
        <v>80</v>
      </c>
      <c r="U15" s="67" t="s">
        <v>79</v>
      </c>
      <c r="V15" s="67" t="s">
        <v>586</v>
      </c>
      <c r="W15" s="67" t="s">
        <v>472</v>
      </c>
      <c r="X15" s="67" t="s">
        <v>75</v>
      </c>
      <c r="Y15" s="67" t="s">
        <v>75</v>
      </c>
      <c r="Z15" s="67" t="s">
        <v>77</v>
      </c>
      <c r="AA15" s="67" t="s">
        <v>1692</v>
      </c>
      <c r="AB15" s="67" t="s">
        <v>75</v>
      </c>
      <c r="AC15" s="67" t="s">
        <v>75</v>
      </c>
      <c r="AD15" s="67" t="s">
        <v>75</v>
      </c>
      <c r="AE15" s="67" t="s">
        <v>75</v>
      </c>
      <c r="AF15" s="67" t="s">
        <v>75</v>
      </c>
      <c r="AG15" s="67" t="s">
        <v>75</v>
      </c>
      <c r="AH15" s="67" t="s">
        <v>75</v>
      </c>
      <c r="AI15" s="67" t="s">
        <v>75</v>
      </c>
      <c r="AJ15" s="67" t="s">
        <v>75</v>
      </c>
      <c r="AK15" s="67" t="s">
        <v>75</v>
      </c>
    </row>
    <row r="16" spans="1:37">
      <c r="A16" s="66">
        <v>504780828</v>
      </c>
      <c r="B16" s="67" t="s">
        <v>1688</v>
      </c>
      <c r="C16" s="67" t="s">
        <v>1687</v>
      </c>
      <c r="D16" s="67" t="s">
        <v>102</v>
      </c>
      <c r="E16" s="67" t="s">
        <v>1685</v>
      </c>
      <c r="F16" s="67">
        <v>10</v>
      </c>
      <c r="G16" s="67" t="str">
        <f>IF(F16=12,"小6",IF(F16=11,"小5",IF(F16=10,"小4",IF(F16=9,"小3",IF(F16=8,"小2",IF(F16=7,"小1",IF(F16=6,"幼年長",IF(F16=5,"幼年中",IF(F16=4,"幼年少","--1")))))))))</f>
        <v>小4</v>
      </c>
      <c r="H16" s="67" t="s">
        <v>75</v>
      </c>
      <c r="I16" s="66">
        <v>27004005</v>
      </c>
      <c r="J16" s="67" t="s">
        <v>1889</v>
      </c>
      <c r="K16" s="67" t="s">
        <v>1691</v>
      </c>
      <c r="L16" s="67" t="s">
        <v>1888</v>
      </c>
      <c r="M16" s="67" t="s">
        <v>1690</v>
      </c>
      <c r="N16" s="67" t="s">
        <v>1689</v>
      </c>
      <c r="O16" s="67" t="s">
        <v>89</v>
      </c>
      <c r="P16" s="67" t="s">
        <v>88</v>
      </c>
      <c r="Q16" s="67" t="s">
        <v>87</v>
      </c>
      <c r="R16" s="67" t="s">
        <v>1686</v>
      </c>
      <c r="S16" s="67" t="s">
        <v>81</v>
      </c>
      <c r="T16" s="67" t="s">
        <v>80</v>
      </c>
      <c r="U16" s="67" t="s">
        <v>79</v>
      </c>
      <c r="V16" s="67" t="s">
        <v>162</v>
      </c>
      <c r="W16" s="67" t="s">
        <v>1684</v>
      </c>
      <c r="X16" s="67" t="s">
        <v>75</v>
      </c>
      <c r="Y16" s="67" t="s">
        <v>75</v>
      </c>
      <c r="Z16" s="67" t="s">
        <v>77</v>
      </c>
      <c r="AA16" s="67" t="s">
        <v>1683</v>
      </c>
      <c r="AB16" s="67" t="s">
        <v>75</v>
      </c>
      <c r="AC16" s="67" t="s">
        <v>75</v>
      </c>
      <c r="AD16" s="67" t="s">
        <v>75</v>
      </c>
      <c r="AE16" s="67" t="s">
        <v>75</v>
      </c>
      <c r="AF16" s="67" t="s">
        <v>75</v>
      </c>
      <c r="AG16" s="67" t="s">
        <v>75</v>
      </c>
      <c r="AH16" s="67" t="s">
        <v>75</v>
      </c>
      <c r="AI16" s="67" t="s">
        <v>75</v>
      </c>
      <c r="AJ16" s="67" t="s">
        <v>75</v>
      </c>
      <c r="AK16" s="67" t="s">
        <v>75</v>
      </c>
    </row>
    <row r="17" spans="1:37">
      <c r="A17" s="66">
        <v>500341204</v>
      </c>
      <c r="B17" s="67" t="s">
        <v>1682</v>
      </c>
      <c r="C17" s="67" t="s">
        <v>1681</v>
      </c>
      <c r="D17" s="67" t="s">
        <v>102</v>
      </c>
      <c r="E17" s="67" t="s">
        <v>1679</v>
      </c>
      <c r="F17" s="67">
        <v>12</v>
      </c>
      <c r="G17" s="67" t="str">
        <f>IF(F17=12,"小6",IF(F17=11,"小5",IF(F17=10,"小4",IF(F17=9,"小3",IF(F17=8,"小2",IF(F17=7,"小1",IF(F17=6,"幼年長",IF(F17=5,"幼年中",IF(F17=4,"幼年少","--1")))))))))</f>
        <v>小6</v>
      </c>
      <c r="H17" s="67" t="s">
        <v>75</v>
      </c>
      <c r="I17" s="66">
        <v>27004065</v>
      </c>
      <c r="J17" s="67" t="s">
        <v>1887</v>
      </c>
      <c r="K17" s="67" t="s">
        <v>1637</v>
      </c>
      <c r="L17" s="67" t="s">
        <v>1636</v>
      </c>
      <c r="M17" s="67" t="s">
        <v>1637</v>
      </c>
      <c r="N17" s="67" t="s">
        <v>1636</v>
      </c>
      <c r="O17" s="67" t="s">
        <v>89</v>
      </c>
      <c r="P17" s="67" t="s">
        <v>88</v>
      </c>
      <c r="Q17" s="67" t="s">
        <v>87</v>
      </c>
      <c r="R17" s="67" t="s">
        <v>1680</v>
      </c>
      <c r="S17" s="67" t="s">
        <v>81</v>
      </c>
      <c r="T17" s="67" t="s">
        <v>80</v>
      </c>
      <c r="U17" s="67" t="s">
        <v>79</v>
      </c>
      <c r="V17" s="67" t="s">
        <v>653</v>
      </c>
      <c r="W17" s="67" t="s">
        <v>189</v>
      </c>
      <c r="X17" s="67" t="s">
        <v>75</v>
      </c>
      <c r="Y17" s="67" t="s">
        <v>75</v>
      </c>
      <c r="Z17" s="67" t="s">
        <v>77</v>
      </c>
      <c r="AA17" s="67" t="s">
        <v>219</v>
      </c>
      <c r="AB17" s="67" t="s">
        <v>75</v>
      </c>
      <c r="AC17" s="67" t="s">
        <v>75</v>
      </c>
      <c r="AD17" s="67" t="s">
        <v>75</v>
      </c>
      <c r="AE17" s="67" t="s">
        <v>75</v>
      </c>
      <c r="AF17" s="67" t="s">
        <v>75</v>
      </c>
      <c r="AG17" s="67" t="s">
        <v>75</v>
      </c>
      <c r="AH17" s="67" t="s">
        <v>75</v>
      </c>
      <c r="AI17" s="67" t="s">
        <v>75</v>
      </c>
      <c r="AJ17" s="67" t="s">
        <v>75</v>
      </c>
      <c r="AK17" s="67" t="s">
        <v>75</v>
      </c>
    </row>
    <row r="18" spans="1:37">
      <c r="A18" s="66">
        <v>500341215</v>
      </c>
      <c r="B18" s="67" t="s">
        <v>1678</v>
      </c>
      <c r="C18" s="67" t="s">
        <v>1677</v>
      </c>
      <c r="D18" s="67" t="s">
        <v>102</v>
      </c>
      <c r="E18" s="67" t="s">
        <v>1675</v>
      </c>
      <c r="F18" s="67">
        <v>12</v>
      </c>
      <c r="G18" s="67" t="str">
        <f>IF(F18=12,"小6",IF(F18=11,"小5",IF(F18=10,"小4",IF(F18=9,"小3",IF(F18=8,"小2",IF(F18=7,"小1",IF(F18=6,"幼年長",IF(F18=5,"幼年中",IF(F18=4,"幼年少","--1")))))))))</f>
        <v>小6</v>
      </c>
      <c r="H18" s="67" t="s">
        <v>75</v>
      </c>
      <c r="I18" s="66">
        <v>27004065</v>
      </c>
      <c r="J18" s="67" t="s">
        <v>1887</v>
      </c>
      <c r="K18" s="67" t="s">
        <v>1637</v>
      </c>
      <c r="L18" s="67" t="s">
        <v>1636</v>
      </c>
      <c r="M18" s="67" t="s">
        <v>1637</v>
      </c>
      <c r="N18" s="67" t="s">
        <v>1636</v>
      </c>
      <c r="O18" s="67" t="s">
        <v>89</v>
      </c>
      <c r="P18" s="67" t="s">
        <v>88</v>
      </c>
      <c r="Q18" s="67" t="s">
        <v>87</v>
      </c>
      <c r="R18" s="67" t="s">
        <v>1676</v>
      </c>
      <c r="S18" s="67" t="s">
        <v>81</v>
      </c>
      <c r="T18" s="67" t="s">
        <v>80</v>
      </c>
      <c r="U18" s="67" t="s">
        <v>79</v>
      </c>
      <c r="V18" s="67" t="s">
        <v>653</v>
      </c>
      <c r="W18" s="67" t="s">
        <v>189</v>
      </c>
      <c r="X18" s="67" t="s">
        <v>75</v>
      </c>
      <c r="Y18" s="67" t="s">
        <v>75</v>
      </c>
      <c r="Z18" s="67" t="s">
        <v>77</v>
      </c>
      <c r="AA18" s="67" t="s">
        <v>1638</v>
      </c>
      <c r="AB18" s="67" t="s">
        <v>75</v>
      </c>
      <c r="AC18" s="67" t="s">
        <v>75</v>
      </c>
      <c r="AD18" s="67" t="s">
        <v>75</v>
      </c>
      <c r="AE18" s="67" t="s">
        <v>75</v>
      </c>
      <c r="AF18" s="67" t="s">
        <v>75</v>
      </c>
      <c r="AG18" s="67" t="s">
        <v>75</v>
      </c>
      <c r="AH18" s="67" t="s">
        <v>75</v>
      </c>
      <c r="AI18" s="67" t="s">
        <v>75</v>
      </c>
      <c r="AJ18" s="67" t="s">
        <v>75</v>
      </c>
      <c r="AK18" s="67" t="s">
        <v>75</v>
      </c>
    </row>
    <row r="19" spans="1:37">
      <c r="A19" s="66">
        <v>500341234</v>
      </c>
      <c r="B19" s="67" t="s">
        <v>1670</v>
      </c>
      <c r="C19" s="67" t="s">
        <v>1669</v>
      </c>
      <c r="D19" s="67" t="s">
        <v>102</v>
      </c>
      <c r="E19" s="67" t="s">
        <v>1667</v>
      </c>
      <c r="F19" s="67">
        <v>12</v>
      </c>
      <c r="G19" s="67" t="str">
        <f>IF(F19=12,"小6",IF(F19=11,"小5",IF(F19=10,"小4",IF(F19=9,"小3",IF(F19=8,"小2",IF(F19=7,"小1",IF(F19=6,"幼年長",IF(F19=5,"幼年中",IF(F19=4,"幼年少","--1")))))))))</f>
        <v>小6</v>
      </c>
      <c r="H19" s="67" t="s">
        <v>75</v>
      </c>
      <c r="I19" s="66">
        <v>27004065</v>
      </c>
      <c r="J19" s="67" t="s">
        <v>1887</v>
      </c>
      <c r="K19" s="67" t="s">
        <v>1637</v>
      </c>
      <c r="L19" s="67" t="s">
        <v>1636</v>
      </c>
      <c r="M19" s="67" t="s">
        <v>1637</v>
      </c>
      <c r="N19" s="67" t="s">
        <v>1636</v>
      </c>
      <c r="O19" s="67" t="s">
        <v>89</v>
      </c>
      <c r="P19" s="67" t="s">
        <v>88</v>
      </c>
      <c r="Q19" s="67" t="s">
        <v>87</v>
      </c>
      <c r="R19" s="67" t="s">
        <v>1668</v>
      </c>
      <c r="S19" s="67" t="s">
        <v>81</v>
      </c>
      <c r="T19" s="67" t="s">
        <v>80</v>
      </c>
      <c r="U19" s="67" t="s">
        <v>79</v>
      </c>
      <c r="V19" s="67" t="s">
        <v>653</v>
      </c>
      <c r="W19" s="67" t="s">
        <v>189</v>
      </c>
      <c r="X19" s="67" t="s">
        <v>75</v>
      </c>
      <c r="Y19" s="67" t="s">
        <v>75</v>
      </c>
      <c r="Z19" s="67" t="s">
        <v>77</v>
      </c>
      <c r="AA19" s="67" t="s">
        <v>1666</v>
      </c>
      <c r="AB19" s="67" t="s">
        <v>75</v>
      </c>
      <c r="AC19" s="67" t="s">
        <v>75</v>
      </c>
      <c r="AD19" s="67" t="s">
        <v>75</v>
      </c>
      <c r="AE19" s="67" t="s">
        <v>75</v>
      </c>
      <c r="AF19" s="67" t="s">
        <v>75</v>
      </c>
      <c r="AG19" s="67" t="s">
        <v>75</v>
      </c>
      <c r="AH19" s="67" t="s">
        <v>75</v>
      </c>
      <c r="AI19" s="67" t="s">
        <v>75</v>
      </c>
      <c r="AJ19" s="67" t="s">
        <v>75</v>
      </c>
      <c r="AK19" s="67" t="s">
        <v>75</v>
      </c>
    </row>
    <row r="20" spans="1:37">
      <c r="A20" s="66">
        <v>500341397</v>
      </c>
      <c r="B20" s="67" t="s">
        <v>1665</v>
      </c>
      <c r="C20" s="67" t="s">
        <v>1664</v>
      </c>
      <c r="D20" s="67" t="s">
        <v>102</v>
      </c>
      <c r="E20" s="67" t="s">
        <v>1662</v>
      </c>
      <c r="F20" s="67">
        <v>12</v>
      </c>
      <c r="G20" s="67" t="str">
        <f>IF(F20=12,"小6",IF(F20=11,"小5",IF(F20=10,"小4",IF(F20=9,"小3",IF(F20=8,"小2",IF(F20=7,"小1",IF(F20=6,"幼年長",IF(F20=5,"幼年中",IF(F20=4,"幼年少","--1")))))))))</f>
        <v>小6</v>
      </c>
      <c r="H20" s="67" t="s">
        <v>75</v>
      </c>
      <c r="I20" s="66">
        <v>27004065</v>
      </c>
      <c r="J20" s="67" t="s">
        <v>1887</v>
      </c>
      <c r="K20" s="67" t="s">
        <v>1637</v>
      </c>
      <c r="L20" s="67" t="s">
        <v>1636</v>
      </c>
      <c r="M20" s="67" t="s">
        <v>1637</v>
      </c>
      <c r="N20" s="67" t="s">
        <v>1636</v>
      </c>
      <c r="O20" s="67" t="s">
        <v>89</v>
      </c>
      <c r="P20" s="67" t="s">
        <v>88</v>
      </c>
      <c r="Q20" s="67" t="s">
        <v>87</v>
      </c>
      <c r="R20" s="67" t="s">
        <v>1663</v>
      </c>
      <c r="S20" s="67" t="s">
        <v>81</v>
      </c>
      <c r="T20" s="67" t="s">
        <v>80</v>
      </c>
      <c r="U20" s="67" t="s">
        <v>79</v>
      </c>
      <c r="V20" s="67" t="s">
        <v>653</v>
      </c>
      <c r="W20" s="67" t="s">
        <v>189</v>
      </c>
      <c r="X20" s="67" t="s">
        <v>75</v>
      </c>
      <c r="Y20" s="67" t="s">
        <v>75</v>
      </c>
      <c r="Z20" s="67" t="s">
        <v>77</v>
      </c>
      <c r="AA20" s="67" t="s">
        <v>1661</v>
      </c>
      <c r="AB20" s="67" t="s">
        <v>75</v>
      </c>
      <c r="AC20" s="67" t="s">
        <v>75</v>
      </c>
      <c r="AD20" s="67" t="s">
        <v>75</v>
      </c>
      <c r="AE20" s="67" t="s">
        <v>75</v>
      </c>
      <c r="AF20" s="67" t="s">
        <v>75</v>
      </c>
      <c r="AG20" s="67" t="s">
        <v>75</v>
      </c>
      <c r="AH20" s="67" t="s">
        <v>75</v>
      </c>
      <c r="AI20" s="67" t="s">
        <v>75</v>
      </c>
      <c r="AJ20" s="67" t="s">
        <v>75</v>
      </c>
      <c r="AK20" s="67" t="s">
        <v>75</v>
      </c>
    </row>
    <row r="21" spans="1:37">
      <c r="A21" s="66">
        <v>500938803</v>
      </c>
      <c r="B21" s="67" t="s">
        <v>1656</v>
      </c>
      <c r="C21" s="67" t="s">
        <v>1655</v>
      </c>
      <c r="D21" s="67" t="s">
        <v>102</v>
      </c>
      <c r="E21" s="67" t="s">
        <v>1598</v>
      </c>
      <c r="F21" s="67">
        <v>9</v>
      </c>
      <c r="G21" s="67" t="str">
        <f>IF(F21=12,"小6",IF(F21=11,"小5",IF(F21=10,"小4",IF(F21=9,"小3",IF(F21=8,"小2",IF(F21=7,"小1",IF(F21=6,"幼年長",IF(F21=5,"幼年中",IF(F21=4,"幼年少","--1")))))))))</f>
        <v>小3</v>
      </c>
      <c r="H21" s="67" t="s">
        <v>75</v>
      </c>
      <c r="I21" s="66">
        <v>27004065</v>
      </c>
      <c r="J21" s="67" t="s">
        <v>1887</v>
      </c>
      <c r="K21" s="67" t="s">
        <v>1637</v>
      </c>
      <c r="L21" s="67" t="s">
        <v>1636</v>
      </c>
      <c r="M21" s="67" t="s">
        <v>1637</v>
      </c>
      <c r="N21" s="67" t="s">
        <v>1636</v>
      </c>
      <c r="O21" s="67" t="s">
        <v>89</v>
      </c>
      <c r="P21" s="67" t="s">
        <v>88</v>
      </c>
      <c r="Q21" s="67" t="s">
        <v>87</v>
      </c>
      <c r="R21" s="67" t="s">
        <v>1654</v>
      </c>
      <c r="S21" s="67" t="s">
        <v>81</v>
      </c>
      <c r="T21" s="67" t="s">
        <v>80</v>
      </c>
      <c r="U21" s="67" t="s">
        <v>79</v>
      </c>
      <c r="V21" s="67" t="s">
        <v>1653</v>
      </c>
      <c r="W21" s="67" t="s">
        <v>727</v>
      </c>
      <c r="X21" s="67" t="s">
        <v>75</v>
      </c>
      <c r="Y21" s="67" t="s">
        <v>75</v>
      </c>
      <c r="Z21" s="67" t="s">
        <v>77</v>
      </c>
      <c r="AA21" s="67" t="s">
        <v>205</v>
      </c>
      <c r="AB21" s="67" t="s">
        <v>75</v>
      </c>
      <c r="AC21" s="67" t="s">
        <v>75</v>
      </c>
      <c r="AD21" s="67" t="s">
        <v>75</v>
      </c>
      <c r="AE21" s="67" t="s">
        <v>75</v>
      </c>
      <c r="AF21" s="67" t="s">
        <v>75</v>
      </c>
      <c r="AG21" s="67" t="s">
        <v>75</v>
      </c>
      <c r="AH21" s="67" t="s">
        <v>75</v>
      </c>
      <c r="AI21" s="67" t="s">
        <v>75</v>
      </c>
      <c r="AJ21" s="67" t="s">
        <v>75</v>
      </c>
      <c r="AK21" s="67" t="s">
        <v>75</v>
      </c>
    </row>
    <row r="22" spans="1:37">
      <c r="A22" s="66">
        <v>503831330</v>
      </c>
      <c r="B22" s="67" t="s">
        <v>1647</v>
      </c>
      <c r="C22" s="67" t="s">
        <v>1646</v>
      </c>
      <c r="D22" s="67" t="s">
        <v>102</v>
      </c>
      <c r="E22" s="67" t="s">
        <v>1644</v>
      </c>
      <c r="F22" s="67">
        <v>10</v>
      </c>
      <c r="G22" s="67" t="str">
        <f>IF(F22=12,"小6",IF(F22=11,"小5",IF(F22=10,"小4",IF(F22=9,"小3",IF(F22=8,"小2",IF(F22=7,"小1",IF(F22=6,"幼年長",IF(F22=5,"幼年中",IF(F22=4,"幼年少","--1")))))))))</f>
        <v>小4</v>
      </c>
      <c r="H22" s="67" t="s">
        <v>75</v>
      </c>
      <c r="I22" s="66">
        <v>27004065</v>
      </c>
      <c r="J22" s="67" t="s">
        <v>1887</v>
      </c>
      <c r="K22" s="67" t="s">
        <v>1637</v>
      </c>
      <c r="L22" s="67" t="s">
        <v>1636</v>
      </c>
      <c r="M22" s="67" t="s">
        <v>1637</v>
      </c>
      <c r="N22" s="67" t="s">
        <v>1636</v>
      </c>
      <c r="O22" s="67" t="s">
        <v>89</v>
      </c>
      <c r="P22" s="67" t="s">
        <v>88</v>
      </c>
      <c r="Q22" s="67" t="s">
        <v>87</v>
      </c>
      <c r="R22" s="67" t="s">
        <v>1645</v>
      </c>
      <c r="S22" s="67" t="s">
        <v>81</v>
      </c>
      <c r="T22" s="67" t="s">
        <v>80</v>
      </c>
      <c r="U22" s="67" t="s">
        <v>79</v>
      </c>
      <c r="V22" s="67" t="s">
        <v>653</v>
      </c>
      <c r="W22" s="67" t="s">
        <v>189</v>
      </c>
      <c r="X22" s="67" t="s">
        <v>75</v>
      </c>
      <c r="Y22" s="67" t="s">
        <v>75</v>
      </c>
      <c r="Z22" s="67" t="s">
        <v>77</v>
      </c>
      <c r="AA22" s="67" t="s">
        <v>1643</v>
      </c>
      <c r="AB22" s="67" t="s">
        <v>75</v>
      </c>
      <c r="AC22" s="67" t="s">
        <v>75</v>
      </c>
      <c r="AD22" s="67" t="s">
        <v>75</v>
      </c>
      <c r="AE22" s="67" t="s">
        <v>75</v>
      </c>
      <c r="AF22" s="67" t="s">
        <v>75</v>
      </c>
      <c r="AG22" s="67" t="s">
        <v>75</v>
      </c>
      <c r="AH22" s="67" t="s">
        <v>75</v>
      </c>
      <c r="AI22" s="67" t="s">
        <v>75</v>
      </c>
      <c r="AJ22" s="67" t="s">
        <v>75</v>
      </c>
      <c r="AK22" s="67" t="s">
        <v>75</v>
      </c>
    </row>
    <row r="23" spans="1:37">
      <c r="A23" s="66">
        <v>500944466</v>
      </c>
      <c r="B23" s="67" t="s">
        <v>1587</v>
      </c>
      <c r="C23" s="67" t="s">
        <v>1586</v>
      </c>
      <c r="D23" s="67" t="s">
        <v>102</v>
      </c>
      <c r="E23" s="67" t="s">
        <v>1584</v>
      </c>
      <c r="F23" s="67">
        <v>12</v>
      </c>
      <c r="G23" s="67" t="str">
        <f>IF(F23=12,"小6",IF(F23=11,"小5",IF(F23=10,"小4",IF(F23=9,"小3",IF(F23=8,"小2",IF(F23=7,"小1",IF(F23=6,"幼年長",IF(F23=5,"幼年中",IF(F23=4,"幼年少","--1")))))))))</f>
        <v>小6</v>
      </c>
      <c r="H23" s="67" t="s">
        <v>75</v>
      </c>
      <c r="I23" s="66">
        <v>27004002</v>
      </c>
      <c r="J23" s="67" t="s">
        <v>1884</v>
      </c>
      <c r="K23" s="67" t="s">
        <v>1560</v>
      </c>
      <c r="L23" s="67" t="s">
        <v>1559</v>
      </c>
      <c r="M23" s="67" t="s">
        <v>1560</v>
      </c>
      <c r="N23" s="67" t="s">
        <v>1559</v>
      </c>
      <c r="O23" s="67" t="s">
        <v>89</v>
      </c>
      <c r="P23" s="67" t="s">
        <v>88</v>
      </c>
      <c r="Q23" s="67" t="s">
        <v>87</v>
      </c>
      <c r="R23" s="67" t="s">
        <v>1585</v>
      </c>
      <c r="S23" s="67" t="s">
        <v>81</v>
      </c>
      <c r="T23" s="67" t="s">
        <v>80</v>
      </c>
      <c r="U23" s="67" t="s">
        <v>79</v>
      </c>
      <c r="V23" s="67" t="s">
        <v>740</v>
      </c>
      <c r="W23" s="67" t="s">
        <v>891</v>
      </c>
      <c r="X23" s="67" t="s">
        <v>75</v>
      </c>
      <c r="Y23" s="67" t="s">
        <v>75</v>
      </c>
      <c r="Z23" s="67" t="s">
        <v>77</v>
      </c>
      <c r="AA23" s="67" t="s">
        <v>1583</v>
      </c>
      <c r="AB23" s="67" t="s">
        <v>75</v>
      </c>
      <c r="AC23" s="67" t="s">
        <v>75</v>
      </c>
      <c r="AD23" s="67" t="s">
        <v>75</v>
      </c>
      <c r="AE23" s="67" t="s">
        <v>75</v>
      </c>
      <c r="AF23" s="67" t="s">
        <v>75</v>
      </c>
      <c r="AG23" s="67" t="s">
        <v>75</v>
      </c>
      <c r="AH23" s="67" t="s">
        <v>75</v>
      </c>
      <c r="AI23" s="67" t="s">
        <v>75</v>
      </c>
      <c r="AJ23" s="67" t="s">
        <v>75</v>
      </c>
      <c r="AK23" s="67" t="s">
        <v>75</v>
      </c>
    </row>
    <row r="24" spans="1:37">
      <c r="A24" s="66">
        <v>501012555</v>
      </c>
      <c r="B24" s="67" t="s">
        <v>1582</v>
      </c>
      <c r="C24" s="67" t="s">
        <v>1581</v>
      </c>
      <c r="D24" s="67" t="s">
        <v>102</v>
      </c>
      <c r="E24" s="67" t="s">
        <v>968</v>
      </c>
      <c r="F24" s="67">
        <v>12</v>
      </c>
      <c r="G24" s="67" t="str">
        <f>IF(F24=12,"小6",IF(F24=11,"小5",IF(F24=10,"小4",IF(F24=9,"小3",IF(F24=8,"小2",IF(F24=7,"小1",IF(F24=6,"幼年長",IF(F24=5,"幼年中",IF(F24=4,"幼年少","--1")))))))))</f>
        <v>小6</v>
      </c>
      <c r="H24" s="67" t="s">
        <v>75</v>
      </c>
      <c r="I24" s="66">
        <v>27004002</v>
      </c>
      <c r="J24" s="67" t="s">
        <v>1884</v>
      </c>
      <c r="K24" s="67" t="s">
        <v>1560</v>
      </c>
      <c r="L24" s="67" t="s">
        <v>1559</v>
      </c>
      <c r="M24" s="67" t="s">
        <v>1560</v>
      </c>
      <c r="N24" s="67" t="s">
        <v>1559</v>
      </c>
      <c r="O24" s="67" t="s">
        <v>89</v>
      </c>
      <c r="P24" s="67" t="s">
        <v>88</v>
      </c>
      <c r="Q24" s="67" t="s">
        <v>87</v>
      </c>
      <c r="R24" s="67" t="s">
        <v>1580</v>
      </c>
      <c r="S24" s="67" t="s">
        <v>81</v>
      </c>
      <c r="T24" s="67" t="s">
        <v>80</v>
      </c>
      <c r="U24" s="67" t="s">
        <v>79</v>
      </c>
      <c r="V24" s="67" t="s">
        <v>740</v>
      </c>
      <c r="W24" s="67" t="s">
        <v>891</v>
      </c>
      <c r="X24" s="67" t="s">
        <v>75</v>
      </c>
      <c r="Y24" s="67" t="s">
        <v>75</v>
      </c>
      <c r="Z24" s="67" t="s">
        <v>77</v>
      </c>
      <c r="AA24" s="67" t="s">
        <v>1579</v>
      </c>
      <c r="AB24" s="67" t="s">
        <v>75</v>
      </c>
      <c r="AC24" s="67" t="s">
        <v>75</v>
      </c>
      <c r="AD24" s="67" t="s">
        <v>75</v>
      </c>
      <c r="AE24" s="67" t="s">
        <v>75</v>
      </c>
      <c r="AF24" s="67" t="s">
        <v>75</v>
      </c>
      <c r="AG24" s="67" t="s">
        <v>75</v>
      </c>
      <c r="AH24" s="67" t="s">
        <v>75</v>
      </c>
      <c r="AI24" s="67" t="s">
        <v>75</v>
      </c>
      <c r="AJ24" s="67" t="s">
        <v>75</v>
      </c>
      <c r="AK24" s="67" t="s">
        <v>75</v>
      </c>
    </row>
    <row r="25" spans="1:37">
      <c r="A25" s="66">
        <v>501016348</v>
      </c>
      <c r="B25" s="67" t="s">
        <v>1551</v>
      </c>
      <c r="C25" s="67" t="s">
        <v>1550</v>
      </c>
      <c r="D25" s="67" t="s">
        <v>102</v>
      </c>
      <c r="E25" s="67" t="s">
        <v>1548</v>
      </c>
      <c r="F25" s="67">
        <v>9</v>
      </c>
      <c r="G25" s="67" t="str">
        <f>IF(F25=12,"小6",IF(F25=11,"小5",IF(F25=10,"小4",IF(F25=9,"小3",IF(F25=8,"小2",IF(F25=7,"小1",IF(F25=6,"幼年長",IF(F25=5,"幼年中",IF(F25=4,"幼年少","--1")))))))))</f>
        <v>小3</v>
      </c>
      <c r="H25" s="67" t="s">
        <v>75</v>
      </c>
      <c r="I25" s="66">
        <v>27004036</v>
      </c>
      <c r="J25" s="67" t="s">
        <v>1895</v>
      </c>
      <c r="K25" s="67" t="s">
        <v>1553</v>
      </c>
      <c r="L25" s="67" t="s">
        <v>1552</v>
      </c>
      <c r="M25" s="67" t="s">
        <v>1553</v>
      </c>
      <c r="N25" s="67" t="s">
        <v>1552</v>
      </c>
      <c r="O25" s="67" t="s">
        <v>89</v>
      </c>
      <c r="P25" s="67" t="s">
        <v>88</v>
      </c>
      <c r="Q25" s="67" t="s">
        <v>87</v>
      </c>
      <c r="R25" s="67" t="s">
        <v>1549</v>
      </c>
      <c r="S25" s="67" t="s">
        <v>81</v>
      </c>
      <c r="T25" s="67" t="s">
        <v>80</v>
      </c>
      <c r="U25" s="67" t="s">
        <v>79</v>
      </c>
      <c r="V25" s="67" t="s">
        <v>472</v>
      </c>
      <c r="W25" s="67" t="s">
        <v>319</v>
      </c>
      <c r="X25" s="67" t="s">
        <v>75</v>
      </c>
      <c r="Y25" s="67" t="s">
        <v>75</v>
      </c>
      <c r="Z25" s="67" t="s">
        <v>77</v>
      </c>
      <c r="AA25" s="67" t="s">
        <v>1547</v>
      </c>
      <c r="AB25" s="67" t="s">
        <v>75</v>
      </c>
      <c r="AC25" s="67" t="s">
        <v>75</v>
      </c>
      <c r="AD25" s="67" t="s">
        <v>75</v>
      </c>
      <c r="AE25" s="67" t="s">
        <v>75</v>
      </c>
      <c r="AF25" s="67" t="s">
        <v>75</v>
      </c>
      <c r="AG25" s="67" t="s">
        <v>75</v>
      </c>
      <c r="AH25" s="67" t="s">
        <v>75</v>
      </c>
      <c r="AI25" s="67" t="s">
        <v>75</v>
      </c>
      <c r="AJ25" s="67" t="s">
        <v>75</v>
      </c>
      <c r="AK25" s="67" t="s">
        <v>75</v>
      </c>
    </row>
    <row r="26" spans="1:37">
      <c r="A26" s="66">
        <v>500434758</v>
      </c>
      <c r="B26" s="67" t="s">
        <v>1546</v>
      </c>
      <c r="C26" s="67" t="s">
        <v>1545</v>
      </c>
      <c r="D26" s="67" t="s">
        <v>102</v>
      </c>
      <c r="E26" s="67" t="s">
        <v>1543</v>
      </c>
      <c r="F26" s="67">
        <v>12</v>
      </c>
      <c r="G26" s="67" t="str">
        <f>IF(F26=12,"小6",IF(F26=11,"小5",IF(F26=10,"小4",IF(F26=9,"小3",IF(F26=8,"小2",IF(F26=7,"小1",IF(F26=6,"幼年長",IF(F26=5,"幼年中",IF(F26=4,"幼年少","--1")))))))))</f>
        <v>小6</v>
      </c>
      <c r="H26" s="67" t="s">
        <v>75</v>
      </c>
      <c r="I26" s="66">
        <v>27004143</v>
      </c>
      <c r="J26" s="67" t="s">
        <v>1883</v>
      </c>
      <c r="K26" s="67" t="s">
        <v>1298</v>
      </c>
      <c r="L26" s="67" t="s">
        <v>1297</v>
      </c>
      <c r="M26" s="67" t="s">
        <v>1298</v>
      </c>
      <c r="N26" s="67" t="s">
        <v>1297</v>
      </c>
      <c r="O26" s="67" t="s">
        <v>89</v>
      </c>
      <c r="P26" s="67" t="s">
        <v>88</v>
      </c>
      <c r="Q26" s="67" t="s">
        <v>87</v>
      </c>
      <c r="R26" s="67" t="s">
        <v>1544</v>
      </c>
      <c r="S26" s="67" t="s">
        <v>81</v>
      </c>
      <c r="T26" s="67" t="s">
        <v>80</v>
      </c>
      <c r="U26" s="67" t="s">
        <v>79</v>
      </c>
      <c r="V26" s="67" t="s">
        <v>520</v>
      </c>
      <c r="W26" s="67" t="s">
        <v>116</v>
      </c>
      <c r="X26" s="67" t="s">
        <v>75</v>
      </c>
      <c r="Y26" s="67" t="s">
        <v>75</v>
      </c>
      <c r="Z26" s="67" t="s">
        <v>77</v>
      </c>
      <c r="AA26" s="67" t="s">
        <v>1515</v>
      </c>
      <c r="AB26" s="67" t="s">
        <v>75</v>
      </c>
      <c r="AC26" s="67" t="s">
        <v>75</v>
      </c>
      <c r="AD26" s="67" t="s">
        <v>75</v>
      </c>
      <c r="AE26" s="67" t="s">
        <v>75</v>
      </c>
      <c r="AF26" s="67" t="s">
        <v>75</v>
      </c>
      <c r="AG26" s="67" t="s">
        <v>75</v>
      </c>
      <c r="AH26" s="67" t="s">
        <v>75</v>
      </c>
      <c r="AI26" s="67" t="s">
        <v>75</v>
      </c>
      <c r="AJ26" s="67" t="s">
        <v>75</v>
      </c>
      <c r="AK26" s="67" t="s">
        <v>75</v>
      </c>
    </row>
    <row r="27" spans="1:37">
      <c r="A27" s="66">
        <v>500434787</v>
      </c>
      <c r="B27" s="67" t="s">
        <v>1542</v>
      </c>
      <c r="C27" s="67" t="s">
        <v>1541</v>
      </c>
      <c r="D27" s="67" t="s">
        <v>102</v>
      </c>
      <c r="E27" s="67" t="s">
        <v>1539</v>
      </c>
      <c r="F27" s="67">
        <v>12</v>
      </c>
      <c r="G27" s="67" t="str">
        <f>IF(F27=12,"小6",IF(F27=11,"小5",IF(F27=10,"小4",IF(F27=9,"小3",IF(F27=8,"小2",IF(F27=7,"小1",IF(F27=6,"幼年長",IF(F27=5,"幼年中",IF(F27=4,"幼年少","--1")))))))))</f>
        <v>小6</v>
      </c>
      <c r="H27" s="67" t="s">
        <v>75</v>
      </c>
      <c r="I27" s="66">
        <v>27004143</v>
      </c>
      <c r="J27" s="67" t="s">
        <v>1883</v>
      </c>
      <c r="K27" s="67" t="s">
        <v>1298</v>
      </c>
      <c r="L27" s="67" t="s">
        <v>1297</v>
      </c>
      <c r="M27" s="67" t="s">
        <v>1298</v>
      </c>
      <c r="N27" s="67" t="s">
        <v>1297</v>
      </c>
      <c r="O27" s="67" t="s">
        <v>89</v>
      </c>
      <c r="P27" s="67" t="s">
        <v>88</v>
      </c>
      <c r="Q27" s="67" t="s">
        <v>87</v>
      </c>
      <c r="R27" s="67" t="s">
        <v>1540</v>
      </c>
      <c r="S27" s="67" t="s">
        <v>81</v>
      </c>
      <c r="T27" s="67" t="s">
        <v>80</v>
      </c>
      <c r="U27" s="67" t="s">
        <v>79</v>
      </c>
      <c r="V27" s="67" t="s">
        <v>520</v>
      </c>
      <c r="W27" s="67" t="s">
        <v>116</v>
      </c>
      <c r="X27" s="67" t="s">
        <v>75</v>
      </c>
      <c r="Y27" s="67" t="s">
        <v>75</v>
      </c>
      <c r="Z27" s="67" t="s">
        <v>77</v>
      </c>
      <c r="AA27" s="67" t="s">
        <v>1538</v>
      </c>
      <c r="AB27" s="67" t="s">
        <v>75</v>
      </c>
      <c r="AC27" s="67" t="s">
        <v>75</v>
      </c>
      <c r="AD27" s="67" t="s">
        <v>75</v>
      </c>
      <c r="AE27" s="67" t="s">
        <v>75</v>
      </c>
      <c r="AF27" s="67" t="s">
        <v>75</v>
      </c>
      <c r="AG27" s="67" t="s">
        <v>75</v>
      </c>
      <c r="AH27" s="67" t="s">
        <v>75</v>
      </c>
      <c r="AI27" s="67" t="s">
        <v>75</v>
      </c>
      <c r="AJ27" s="67" t="s">
        <v>75</v>
      </c>
      <c r="AK27" s="67" t="s">
        <v>75</v>
      </c>
    </row>
    <row r="28" spans="1:37">
      <c r="A28" s="66">
        <v>500434798</v>
      </c>
      <c r="B28" s="67" t="s">
        <v>1537</v>
      </c>
      <c r="C28" s="67" t="s">
        <v>1536</v>
      </c>
      <c r="D28" s="67" t="s">
        <v>102</v>
      </c>
      <c r="E28" s="67" t="s">
        <v>1534</v>
      </c>
      <c r="F28" s="67">
        <v>11</v>
      </c>
      <c r="G28" s="67" t="str">
        <f>IF(F28=12,"小6",IF(F28=11,"小5",IF(F28=10,"小4",IF(F28=9,"小3",IF(F28=8,"小2",IF(F28=7,"小1",IF(F28=6,"幼年長",IF(F28=5,"幼年中",IF(F28=4,"幼年少","--1")))))))))</f>
        <v>小5</v>
      </c>
      <c r="H28" s="67" t="s">
        <v>75</v>
      </c>
      <c r="I28" s="66">
        <v>27004143</v>
      </c>
      <c r="J28" s="67" t="s">
        <v>1883</v>
      </c>
      <c r="K28" s="67" t="s">
        <v>1298</v>
      </c>
      <c r="L28" s="67" t="s">
        <v>1297</v>
      </c>
      <c r="M28" s="67" t="s">
        <v>1298</v>
      </c>
      <c r="N28" s="67" t="s">
        <v>1297</v>
      </c>
      <c r="O28" s="67" t="s">
        <v>89</v>
      </c>
      <c r="P28" s="67" t="s">
        <v>88</v>
      </c>
      <c r="Q28" s="67" t="s">
        <v>87</v>
      </c>
      <c r="R28" s="67" t="s">
        <v>1535</v>
      </c>
      <c r="S28" s="67" t="s">
        <v>81</v>
      </c>
      <c r="T28" s="67" t="s">
        <v>80</v>
      </c>
      <c r="U28" s="67" t="s">
        <v>79</v>
      </c>
      <c r="V28" s="67" t="s">
        <v>520</v>
      </c>
      <c r="W28" s="67" t="s">
        <v>116</v>
      </c>
      <c r="X28" s="67" t="s">
        <v>75</v>
      </c>
      <c r="Y28" s="67" t="s">
        <v>75</v>
      </c>
      <c r="Z28" s="67" t="s">
        <v>77</v>
      </c>
      <c r="AA28" s="67" t="s">
        <v>1533</v>
      </c>
      <c r="AB28" s="67" t="s">
        <v>75</v>
      </c>
      <c r="AC28" s="67" t="s">
        <v>75</v>
      </c>
      <c r="AD28" s="67" t="s">
        <v>75</v>
      </c>
      <c r="AE28" s="67" t="s">
        <v>75</v>
      </c>
      <c r="AF28" s="67" t="s">
        <v>75</v>
      </c>
      <c r="AG28" s="67" t="s">
        <v>75</v>
      </c>
      <c r="AH28" s="67" t="s">
        <v>75</v>
      </c>
      <c r="AI28" s="67" t="s">
        <v>75</v>
      </c>
      <c r="AJ28" s="67" t="s">
        <v>75</v>
      </c>
      <c r="AK28" s="67" t="s">
        <v>75</v>
      </c>
    </row>
    <row r="29" spans="1:37">
      <c r="A29" s="66">
        <v>500434806</v>
      </c>
      <c r="B29" s="67" t="s">
        <v>1532</v>
      </c>
      <c r="C29" s="67" t="s">
        <v>1531</v>
      </c>
      <c r="D29" s="67" t="s">
        <v>102</v>
      </c>
      <c r="E29" s="67" t="s">
        <v>1529</v>
      </c>
      <c r="F29" s="67">
        <v>11</v>
      </c>
      <c r="G29" s="67" t="str">
        <f>IF(F29=12,"小6",IF(F29=11,"小5",IF(F29=10,"小4",IF(F29=9,"小3",IF(F29=8,"小2",IF(F29=7,"小1",IF(F29=6,"幼年長",IF(F29=5,"幼年中",IF(F29=4,"幼年少","--1")))))))))</f>
        <v>小5</v>
      </c>
      <c r="H29" s="67" t="s">
        <v>75</v>
      </c>
      <c r="I29" s="66">
        <v>27004143</v>
      </c>
      <c r="J29" s="67" t="s">
        <v>1883</v>
      </c>
      <c r="K29" s="67" t="s">
        <v>1298</v>
      </c>
      <c r="L29" s="67" t="s">
        <v>1297</v>
      </c>
      <c r="M29" s="67" t="s">
        <v>1298</v>
      </c>
      <c r="N29" s="67" t="s">
        <v>1297</v>
      </c>
      <c r="O29" s="67" t="s">
        <v>89</v>
      </c>
      <c r="P29" s="67" t="s">
        <v>88</v>
      </c>
      <c r="Q29" s="67" t="s">
        <v>87</v>
      </c>
      <c r="R29" s="67" t="s">
        <v>1530</v>
      </c>
      <c r="S29" s="67" t="s">
        <v>81</v>
      </c>
      <c r="T29" s="67" t="s">
        <v>80</v>
      </c>
      <c r="U29" s="67" t="s">
        <v>79</v>
      </c>
      <c r="V29" s="67" t="s">
        <v>520</v>
      </c>
      <c r="W29" s="67" t="s">
        <v>116</v>
      </c>
      <c r="X29" s="67" t="s">
        <v>75</v>
      </c>
      <c r="Y29" s="67" t="s">
        <v>75</v>
      </c>
      <c r="Z29" s="67" t="s">
        <v>77</v>
      </c>
      <c r="AA29" s="67" t="s">
        <v>1528</v>
      </c>
      <c r="AB29" s="67" t="s">
        <v>75</v>
      </c>
      <c r="AC29" s="67" t="s">
        <v>75</v>
      </c>
      <c r="AD29" s="67" t="s">
        <v>75</v>
      </c>
      <c r="AE29" s="67" t="s">
        <v>75</v>
      </c>
      <c r="AF29" s="67" t="s">
        <v>75</v>
      </c>
      <c r="AG29" s="67" t="s">
        <v>75</v>
      </c>
      <c r="AH29" s="67" t="s">
        <v>75</v>
      </c>
      <c r="AI29" s="67" t="s">
        <v>75</v>
      </c>
      <c r="AJ29" s="67" t="s">
        <v>75</v>
      </c>
      <c r="AK29" s="67" t="s">
        <v>75</v>
      </c>
    </row>
    <row r="30" spans="1:37">
      <c r="A30" s="66">
        <v>500434815</v>
      </c>
      <c r="B30" s="67" t="s">
        <v>1527</v>
      </c>
      <c r="C30" s="67" t="s">
        <v>1526</v>
      </c>
      <c r="D30" s="67" t="s">
        <v>102</v>
      </c>
      <c r="E30" s="67" t="s">
        <v>1524</v>
      </c>
      <c r="F30" s="67">
        <v>11</v>
      </c>
      <c r="G30" s="67" t="str">
        <f>IF(F30=12,"小6",IF(F30=11,"小5",IF(F30=10,"小4",IF(F30=9,"小3",IF(F30=8,"小2",IF(F30=7,"小1",IF(F30=6,"幼年長",IF(F30=5,"幼年中",IF(F30=4,"幼年少","--1")))))))))</f>
        <v>小5</v>
      </c>
      <c r="H30" s="67" t="s">
        <v>75</v>
      </c>
      <c r="I30" s="66">
        <v>27004143</v>
      </c>
      <c r="J30" s="67" t="s">
        <v>1883</v>
      </c>
      <c r="K30" s="67" t="s">
        <v>1298</v>
      </c>
      <c r="L30" s="67" t="s">
        <v>1297</v>
      </c>
      <c r="M30" s="67" t="s">
        <v>1298</v>
      </c>
      <c r="N30" s="67" t="s">
        <v>1297</v>
      </c>
      <c r="O30" s="67" t="s">
        <v>89</v>
      </c>
      <c r="P30" s="67" t="s">
        <v>88</v>
      </c>
      <c r="Q30" s="67" t="s">
        <v>87</v>
      </c>
      <c r="R30" s="67" t="s">
        <v>1525</v>
      </c>
      <c r="S30" s="67" t="s">
        <v>81</v>
      </c>
      <c r="T30" s="67" t="s">
        <v>80</v>
      </c>
      <c r="U30" s="67" t="s">
        <v>79</v>
      </c>
      <c r="V30" s="67" t="s">
        <v>520</v>
      </c>
      <c r="W30" s="67" t="s">
        <v>116</v>
      </c>
      <c r="X30" s="67" t="s">
        <v>75</v>
      </c>
      <c r="Y30" s="67" t="s">
        <v>75</v>
      </c>
      <c r="Z30" s="67" t="s">
        <v>77</v>
      </c>
      <c r="AA30" s="67" t="s">
        <v>747</v>
      </c>
      <c r="AB30" s="67" t="s">
        <v>75</v>
      </c>
      <c r="AC30" s="67" t="s">
        <v>75</v>
      </c>
      <c r="AD30" s="67" t="s">
        <v>75</v>
      </c>
      <c r="AE30" s="67" t="s">
        <v>75</v>
      </c>
      <c r="AF30" s="67" t="s">
        <v>75</v>
      </c>
      <c r="AG30" s="67" t="s">
        <v>75</v>
      </c>
      <c r="AH30" s="67" t="s">
        <v>75</v>
      </c>
      <c r="AI30" s="67" t="s">
        <v>75</v>
      </c>
      <c r="AJ30" s="67" t="s">
        <v>75</v>
      </c>
      <c r="AK30" s="67" t="s">
        <v>75</v>
      </c>
    </row>
    <row r="31" spans="1:37">
      <c r="A31" s="66">
        <v>500434832</v>
      </c>
      <c r="B31" s="67" t="s">
        <v>1519</v>
      </c>
      <c r="C31" s="67" t="s">
        <v>1518</v>
      </c>
      <c r="D31" s="67" t="s">
        <v>102</v>
      </c>
      <c r="E31" s="67" t="s">
        <v>1516</v>
      </c>
      <c r="F31" s="67">
        <v>10</v>
      </c>
      <c r="G31" s="67" t="str">
        <f>IF(F31=12,"小6",IF(F31=11,"小5",IF(F31=10,"小4",IF(F31=9,"小3",IF(F31=8,"小2",IF(F31=7,"小1",IF(F31=6,"幼年長",IF(F31=5,"幼年中",IF(F31=4,"幼年少","--1")))))))))</f>
        <v>小4</v>
      </c>
      <c r="H31" s="67" t="s">
        <v>75</v>
      </c>
      <c r="I31" s="66">
        <v>27004143</v>
      </c>
      <c r="J31" s="67" t="s">
        <v>1883</v>
      </c>
      <c r="K31" s="67" t="s">
        <v>1298</v>
      </c>
      <c r="L31" s="67" t="s">
        <v>1297</v>
      </c>
      <c r="M31" s="67" t="s">
        <v>1298</v>
      </c>
      <c r="N31" s="67" t="s">
        <v>1297</v>
      </c>
      <c r="O31" s="67" t="s">
        <v>89</v>
      </c>
      <c r="P31" s="67" t="s">
        <v>88</v>
      </c>
      <c r="Q31" s="67" t="s">
        <v>87</v>
      </c>
      <c r="R31" s="67" t="s">
        <v>1517</v>
      </c>
      <c r="S31" s="67" t="s">
        <v>81</v>
      </c>
      <c r="T31" s="67" t="s">
        <v>80</v>
      </c>
      <c r="U31" s="67" t="s">
        <v>79</v>
      </c>
      <c r="V31" s="67" t="s">
        <v>520</v>
      </c>
      <c r="W31" s="67" t="s">
        <v>116</v>
      </c>
      <c r="X31" s="67" t="s">
        <v>75</v>
      </c>
      <c r="Y31" s="67" t="s">
        <v>75</v>
      </c>
      <c r="Z31" s="67" t="s">
        <v>77</v>
      </c>
      <c r="AA31" s="67" t="s">
        <v>1515</v>
      </c>
      <c r="AB31" s="67" t="s">
        <v>75</v>
      </c>
      <c r="AC31" s="67" t="s">
        <v>75</v>
      </c>
      <c r="AD31" s="67" t="s">
        <v>75</v>
      </c>
      <c r="AE31" s="67" t="s">
        <v>75</v>
      </c>
      <c r="AF31" s="67" t="s">
        <v>75</v>
      </c>
      <c r="AG31" s="67" t="s">
        <v>75</v>
      </c>
      <c r="AH31" s="67" t="s">
        <v>75</v>
      </c>
      <c r="AI31" s="67" t="s">
        <v>75</v>
      </c>
      <c r="AJ31" s="67" t="s">
        <v>75</v>
      </c>
      <c r="AK31" s="67" t="s">
        <v>75</v>
      </c>
    </row>
    <row r="32" spans="1:37">
      <c r="A32" s="66">
        <v>500434871</v>
      </c>
      <c r="B32" s="67" t="s">
        <v>1504</v>
      </c>
      <c r="C32" s="67" t="s">
        <v>1503</v>
      </c>
      <c r="D32" s="67" t="s">
        <v>102</v>
      </c>
      <c r="E32" s="67" t="s">
        <v>1501</v>
      </c>
      <c r="F32" s="67">
        <v>8</v>
      </c>
      <c r="G32" s="67" t="str">
        <f>IF(F32=12,"小6",IF(F32=11,"小5",IF(F32=10,"小4",IF(F32=9,"小3",IF(F32=8,"小2",IF(F32=7,"小1",IF(F32=6,"幼年長",IF(F32=5,"幼年中",IF(F32=4,"幼年少","--1")))))))))</f>
        <v>小2</v>
      </c>
      <c r="H32" s="67" t="s">
        <v>75</v>
      </c>
      <c r="I32" s="66">
        <v>27004143</v>
      </c>
      <c r="J32" s="67" t="s">
        <v>1883</v>
      </c>
      <c r="K32" s="67" t="s">
        <v>1298</v>
      </c>
      <c r="L32" s="67" t="s">
        <v>1297</v>
      </c>
      <c r="M32" s="67" t="s">
        <v>1298</v>
      </c>
      <c r="N32" s="67" t="s">
        <v>1297</v>
      </c>
      <c r="O32" s="67" t="s">
        <v>89</v>
      </c>
      <c r="P32" s="67" t="s">
        <v>88</v>
      </c>
      <c r="Q32" s="67" t="s">
        <v>87</v>
      </c>
      <c r="R32" s="67" t="s">
        <v>1502</v>
      </c>
      <c r="S32" s="67" t="s">
        <v>81</v>
      </c>
      <c r="T32" s="67" t="s">
        <v>80</v>
      </c>
      <c r="U32" s="67" t="s">
        <v>79</v>
      </c>
      <c r="V32" s="67" t="s">
        <v>520</v>
      </c>
      <c r="W32" s="67" t="s">
        <v>116</v>
      </c>
      <c r="X32" s="67" t="s">
        <v>75</v>
      </c>
      <c r="Y32" s="67" t="s">
        <v>75</v>
      </c>
      <c r="Z32" s="67" t="s">
        <v>77</v>
      </c>
      <c r="AA32" s="67" t="s">
        <v>1500</v>
      </c>
      <c r="AB32" s="67" t="s">
        <v>75</v>
      </c>
      <c r="AC32" s="67" t="s">
        <v>75</v>
      </c>
      <c r="AD32" s="67" t="s">
        <v>75</v>
      </c>
      <c r="AE32" s="67" t="s">
        <v>75</v>
      </c>
      <c r="AF32" s="67" t="s">
        <v>75</v>
      </c>
      <c r="AG32" s="67" t="s">
        <v>75</v>
      </c>
      <c r="AH32" s="67" t="s">
        <v>75</v>
      </c>
      <c r="AI32" s="67" t="s">
        <v>75</v>
      </c>
      <c r="AJ32" s="67" t="s">
        <v>75</v>
      </c>
      <c r="AK32" s="67" t="s">
        <v>75</v>
      </c>
    </row>
    <row r="33" spans="1:37">
      <c r="A33" s="66">
        <v>500435815</v>
      </c>
      <c r="B33" s="67" t="s">
        <v>1489</v>
      </c>
      <c r="C33" s="67" t="s">
        <v>1488</v>
      </c>
      <c r="D33" s="67" t="s">
        <v>102</v>
      </c>
      <c r="E33" s="67" t="s">
        <v>1486</v>
      </c>
      <c r="F33" s="67">
        <v>10</v>
      </c>
      <c r="G33" s="67" t="str">
        <f>IF(F33=12,"小6",IF(F33=11,"小5",IF(F33=10,"小4",IF(F33=9,"小3",IF(F33=8,"小2",IF(F33=7,"小1",IF(F33=6,"幼年長",IF(F33=5,"幼年中",IF(F33=4,"幼年少","--1")))))))))</f>
        <v>小4</v>
      </c>
      <c r="H33" s="67" t="s">
        <v>75</v>
      </c>
      <c r="I33" s="66">
        <v>27004143</v>
      </c>
      <c r="J33" s="67" t="s">
        <v>1883</v>
      </c>
      <c r="K33" s="67" t="s">
        <v>1298</v>
      </c>
      <c r="L33" s="67" t="s">
        <v>1297</v>
      </c>
      <c r="M33" s="67" t="s">
        <v>1298</v>
      </c>
      <c r="N33" s="67" t="s">
        <v>1297</v>
      </c>
      <c r="O33" s="67" t="s">
        <v>89</v>
      </c>
      <c r="P33" s="67" t="s">
        <v>88</v>
      </c>
      <c r="Q33" s="67" t="s">
        <v>87</v>
      </c>
      <c r="R33" s="67" t="s">
        <v>1487</v>
      </c>
      <c r="S33" s="67" t="s">
        <v>81</v>
      </c>
      <c r="T33" s="67" t="s">
        <v>80</v>
      </c>
      <c r="U33" s="67" t="s">
        <v>79</v>
      </c>
      <c r="V33" s="67" t="s">
        <v>520</v>
      </c>
      <c r="W33" s="67" t="s">
        <v>116</v>
      </c>
      <c r="X33" s="67" t="s">
        <v>75</v>
      </c>
      <c r="Y33" s="67" t="s">
        <v>75</v>
      </c>
      <c r="Z33" s="67" t="s">
        <v>77</v>
      </c>
      <c r="AA33" s="67" t="s">
        <v>1342</v>
      </c>
      <c r="AB33" s="67" t="s">
        <v>75</v>
      </c>
      <c r="AC33" s="67" t="s">
        <v>75</v>
      </c>
      <c r="AD33" s="67" t="s">
        <v>75</v>
      </c>
      <c r="AE33" s="67" t="s">
        <v>75</v>
      </c>
      <c r="AF33" s="67" t="s">
        <v>75</v>
      </c>
      <c r="AG33" s="67" t="s">
        <v>75</v>
      </c>
      <c r="AH33" s="67" t="s">
        <v>75</v>
      </c>
      <c r="AI33" s="67" t="s">
        <v>75</v>
      </c>
      <c r="AJ33" s="67" t="s">
        <v>75</v>
      </c>
      <c r="AK33" s="67" t="s">
        <v>75</v>
      </c>
    </row>
    <row r="34" spans="1:37">
      <c r="A34" s="66">
        <v>500435826</v>
      </c>
      <c r="B34" s="67" t="s">
        <v>1485</v>
      </c>
      <c r="C34" s="67" t="s">
        <v>1484</v>
      </c>
      <c r="D34" s="67" t="s">
        <v>102</v>
      </c>
      <c r="E34" s="67" t="s">
        <v>1482</v>
      </c>
      <c r="F34" s="67">
        <v>12</v>
      </c>
      <c r="G34" s="67" t="str">
        <f>IF(F34=12,"小6",IF(F34=11,"小5",IF(F34=10,"小4",IF(F34=9,"小3",IF(F34=8,"小2",IF(F34=7,"小1",IF(F34=6,"幼年長",IF(F34=5,"幼年中",IF(F34=4,"幼年少","--1")))))))))</f>
        <v>小6</v>
      </c>
      <c r="H34" s="67" t="s">
        <v>75</v>
      </c>
      <c r="I34" s="66">
        <v>27004143</v>
      </c>
      <c r="J34" s="67" t="s">
        <v>1883</v>
      </c>
      <c r="K34" s="67" t="s">
        <v>1298</v>
      </c>
      <c r="L34" s="67" t="s">
        <v>1297</v>
      </c>
      <c r="M34" s="67" t="s">
        <v>1298</v>
      </c>
      <c r="N34" s="67" t="s">
        <v>1297</v>
      </c>
      <c r="O34" s="67" t="s">
        <v>89</v>
      </c>
      <c r="P34" s="67" t="s">
        <v>88</v>
      </c>
      <c r="Q34" s="67" t="s">
        <v>87</v>
      </c>
      <c r="R34" s="67" t="s">
        <v>1483</v>
      </c>
      <c r="S34" s="67" t="s">
        <v>81</v>
      </c>
      <c r="T34" s="67" t="s">
        <v>80</v>
      </c>
      <c r="U34" s="67" t="s">
        <v>79</v>
      </c>
      <c r="V34" s="67" t="s">
        <v>520</v>
      </c>
      <c r="W34" s="67" t="s">
        <v>116</v>
      </c>
      <c r="X34" s="67" t="s">
        <v>75</v>
      </c>
      <c r="Y34" s="67" t="s">
        <v>75</v>
      </c>
      <c r="Z34" s="67" t="s">
        <v>77</v>
      </c>
      <c r="AA34" s="67" t="s">
        <v>1342</v>
      </c>
      <c r="AB34" s="67" t="s">
        <v>75</v>
      </c>
      <c r="AC34" s="67" t="s">
        <v>75</v>
      </c>
      <c r="AD34" s="67" t="s">
        <v>75</v>
      </c>
      <c r="AE34" s="67" t="s">
        <v>75</v>
      </c>
      <c r="AF34" s="67" t="s">
        <v>75</v>
      </c>
      <c r="AG34" s="67" t="s">
        <v>75</v>
      </c>
      <c r="AH34" s="67" t="s">
        <v>75</v>
      </c>
      <c r="AI34" s="67" t="s">
        <v>75</v>
      </c>
      <c r="AJ34" s="67" t="s">
        <v>75</v>
      </c>
      <c r="AK34" s="67" t="s">
        <v>75</v>
      </c>
    </row>
    <row r="35" spans="1:37">
      <c r="A35" s="66">
        <v>500436124</v>
      </c>
      <c r="B35" s="67" t="s">
        <v>1481</v>
      </c>
      <c r="C35" s="67" t="s">
        <v>1480</v>
      </c>
      <c r="D35" s="67" t="s">
        <v>102</v>
      </c>
      <c r="E35" s="67" t="s">
        <v>1478</v>
      </c>
      <c r="F35" s="67">
        <v>11</v>
      </c>
      <c r="G35" s="67" t="str">
        <f>IF(F35=12,"小6",IF(F35=11,"小5",IF(F35=10,"小4",IF(F35=9,"小3",IF(F35=8,"小2",IF(F35=7,"小1",IF(F35=6,"幼年長",IF(F35=5,"幼年中",IF(F35=4,"幼年少","--1")))))))))</f>
        <v>小5</v>
      </c>
      <c r="H35" s="67" t="s">
        <v>75</v>
      </c>
      <c r="I35" s="66">
        <v>27004143</v>
      </c>
      <c r="J35" s="67" t="s">
        <v>1883</v>
      </c>
      <c r="K35" s="67" t="s">
        <v>1298</v>
      </c>
      <c r="L35" s="67" t="s">
        <v>1297</v>
      </c>
      <c r="M35" s="67" t="s">
        <v>1298</v>
      </c>
      <c r="N35" s="67" t="s">
        <v>1297</v>
      </c>
      <c r="O35" s="67" t="s">
        <v>89</v>
      </c>
      <c r="P35" s="67" t="s">
        <v>88</v>
      </c>
      <c r="Q35" s="67" t="s">
        <v>87</v>
      </c>
      <c r="R35" s="67" t="s">
        <v>1479</v>
      </c>
      <c r="S35" s="67" t="s">
        <v>81</v>
      </c>
      <c r="T35" s="67" t="s">
        <v>80</v>
      </c>
      <c r="U35" s="67" t="s">
        <v>79</v>
      </c>
      <c r="V35" s="67" t="s">
        <v>520</v>
      </c>
      <c r="W35" s="67" t="s">
        <v>116</v>
      </c>
      <c r="X35" s="67" t="s">
        <v>75</v>
      </c>
      <c r="Y35" s="67" t="s">
        <v>75</v>
      </c>
      <c r="Z35" s="67" t="s">
        <v>77</v>
      </c>
      <c r="AA35" s="67" t="s">
        <v>1448</v>
      </c>
      <c r="AB35" s="67" t="s">
        <v>75</v>
      </c>
      <c r="AC35" s="67" t="s">
        <v>75</v>
      </c>
      <c r="AD35" s="67" t="s">
        <v>75</v>
      </c>
      <c r="AE35" s="67" t="s">
        <v>75</v>
      </c>
      <c r="AF35" s="67" t="s">
        <v>75</v>
      </c>
      <c r="AG35" s="67" t="s">
        <v>75</v>
      </c>
      <c r="AH35" s="67" t="s">
        <v>75</v>
      </c>
      <c r="AI35" s="67" t="s">
        <v>75</v>
      </c>
      <c r="AJ35" s="67" t="s">
        <v>75</v>
      </c>
      <c r="AK35" s="67" t="s">
        <v>75</v>
      </c>
    </row>
    <row r="36" spans="1:37">
      <c r="A36" s="66">
        <v>500935558</v>
      </c>
      <c r="B36" s="67" t="s">
        <v>1468</v>
      </c>
      <c r="C36" s="67" t="s">
        <v>1467</v>
      </c>
      <c r="D36" s="67" t="s">
        <v>102</v>
      </c>
      <c r="E36" s="67" t="s">
        <v>1465</v>
      </c>
      <c r="F36" s="67">
        <v>12</v>
      </c>
      <c r="G36" s="67" t="str">
        <f>IF(F36=12,"小6",IF(F36=11,"小5",IF(F36=10,"小4",IF(F36=9,"小3",IF(F36=8,"小2",IF(F36=7,"小1",IF(F36=6,"幼年長",IF(F36=5,"幼年中",IF(F36=4,"幼年少","--1")))))))))</f>
        <v>小6</v>
      </c>
      <c r="H36" s="67" t="s">
        <v>75</v>
      </c>
      <c r="I36" s="66">
        <v>27004143</v>
      </c>
      <c r="J36" s="67" t="s">
        <v>1883</v>
      </c>
      <c r="K36" s="67" t="s">
        <v>1298</v>
      </c>
      <c r="L36" s="67" t="s">
        <v>1297</v>
      </c>
      <c r="M36" s="67" t="s">
        <v>1298</v>
      </c>
      <c r="N36" s="67" t="s">
        <v>1297</v>
      </c>
      <c r="O36" s="67" t="s">
        <v>89</v>
      </c>
      <c r="P36" s="67" t="s">
        <v>88</v>
      </c>
      <c r="Q36" s="67" t="s">
        <v>87</v>
      </c>
      <c r="R36" s="67" t="s">
        <v>1466</v>
      </c>
      <c r="S36" s="67" t="s">
        <v>81</v>
      </c>
      <c r="T36" s="67" t="s">
        <v>80</v>
      </c>
      <c r="U36" s="67" t="s">
        <v>79</v>
      </c>
      <c r="V36" s="67" t="s">
        <v>520</v>
      </c>
      <c r="W36" s="67" t="s">
        <v>116</v>
      </c>
      <c r="X36" s="67" t="s">
        <v>75</v>
      </c>
      <c r="Y36" s="67" t="s">
        <v>75</v>
      </c>
      <c r="Z36" s="67" t="s">
        <v>77</v>
      </c>
      <c r="AA36" s="67" t="s">
        <v>1324</v>
      </c>
      <c r="AB36" s="67" t="s">
        <v>75</v>
      </c>
      <c r="AC36" s="67" t="s">
        <v>75</v>
      </c>
      <c r="AD36" s="67" t="s">
        <v>75</v>
      </c>
      <c r="AE36" s="67" t="s">
        <v>75</v>
      </c>
      <c r="AF36" s="67" t="s">
        <v>75</v>
      </c>
      <c r="AG36" s="67" t="s">
        <v>75</v>
      </c>
      <c r="AH36" s="67" t="s">
        <v>75</v>
      </c>
      <c r="AI36" s="67" t="s">
        <v>75</v>
      </c>
      <c r="AJ36" s="67" t="s">
        <v>75</v>
      </c>
      <c r="AK36" s="67" t="s">
        <v>75</v>
      </c>
    </row>
    <row r="37" spans="1:37">
      <c r="A37" s="66">
        <v>501088044</v>
      </c>
      <c r="B37" s="67" t="s">
        <v>1464</v>
      </c>
      <c r="C37" s="67" t="s">
        <v>1463</v>
      </c>
      <c r="D37" s="67" t="s">
        <v>102</v>
      </c>
      <c r="E37" s="67" t="s">
        <v>1461</v>
      </c>
      <c r="F37" s="67">
        <v>11</v>
      </c>
      <c r="G37" s="67" t="str">
        <f>IF(F37=12,"小6",IF(F37=11,"小5",IF(F37=10,"小4",IF(F37=9,"小3",IF(F37=8,"小2",IF(F37=7,"小1",IF(F37=6,"幼年長",IF(F37=5,"幼年中",IF(F37=4,"幼年少","--1")))))))))</f>
        <v>小5</v>
      </c>
      <c r="H37" s="67" t="s">
        <v>75</v>
      </c>
      <c r="I37" s="66">
        <v>27004143</v>
      </c>
      <c r="J37" s="67" t="s">
        <v>1883</v>
      </c>
      <c r="K37" s="67" t="s">
        <v>1298</v>
      </c>
      <c r="L37" s="67" t="s">
        <v>1297</v>
      </c>
      <c r="M37" s="67" t="s">
        <v>1298</v>
      </c>
      <c r="N37" s="67" t="s">
        <v>1297</v>
      </c>
      <c r="O37" s="67" t="s">
        <v>89</v>
      </c>
      <c r="P37" s="67" t="s">
        <v>88</v>
      </c>
      <c r="Q37" s="67" t="s">
        <v>87</v>
      </c>
      <c r="R37" s="67" t="s">
        <v>1462</v>
      </c>
      <c r="S37" s="67" t="s">
        <v>81</v>
      </c>
      <c r="T37" s="67" t="s">
        <v>80</v>
      </c>
      <c r="U37" s="67" t="s">
        <v>79</v>
      </c>
      <c r="V37" s="67" t="s">
        <v>520</v>
      </c>
      <c r="W37" s="67" t="s">
        <v>116</v>
      </c>
      <c r="X37" s="67" t="s">
        <v>75</v>
      </c>
      <c r="Y37" s="67" t="s">
        <v>75</v>
      </c>
      <c r="Z37" s="67" t="s">
        <v>77</v>
      </c>
      <c r="AA37" s="67" t="s">
        <v>1290</v>
      </c>
      <c r="AB37" s="67" t="s">
        <v>75</v>
      </c>
      <c r="AC37" s="67" t="s">
        <v>75</v>
      </c>
      <c r="AD37" s="67" t="s">
        <v>75</v>
      </c>
      <c r="AE37" s="67" t="s">
        <v>75</v>
      </c>
      <c r="AF37" s="67" t="s">
        <v>75</v>
      </c>
      <c r="AG37" s="67" t="s">
        <v>75</v>
      </c>
      <c r="AH37" s="67" t="s">
        <v>75</v>
      </c>
      <c r="AI37" s="67" t="s">
        <v>75</v>
      </c>
      <c r="AJ37" s="67" t="s">
        <v>75</v>
      </c>
      <c r="AK37" s="67" t="s">
        <v>75</v>
      </c>
    </row>
    <row r="38" spans="1:37">
      <c r="A38" s="66">
        <v>501660496</v>
      </c>
      <c r="B38" s="67" t="s">
        <v>1460</v>
      </c>
      <c r="C38" s="67" t="s">
        <v>1459</v>
      </c>
      <c r="D38" s="67" t="s">
        <v>102</v>
      </c>
      <c r="E38" s="67" t="s">
        <v>1457</v>
      </c>
      <c r="F38" s="67">
        <v>11</v>
      </c>
      <c r="G38" s="67" t="str">
        <f>IF(F38=12,"小6",IF(F38=11,"小5",IF(F38=10,"小4",IF(F38=9,"小3",IF(F38=8,"小2",IF(F38=7,"小1",IF(F38=6,"幼年長",IF(F38=5,"幼年中",IF(F38=4,"幼年少","--1")))))))))</f>
        <v>小5</v>
      </c>
      <c r="H38" s="67" t="s">
        <v>75</v>
      </c>
      <c r="I38" s="66">
        <v>27004143</v>
      </c>
      <c r="J38" s="67" t="s">
        <v>1883</v>
      </c>
      <c r="K38" s="67" t="s">
        <v>1298</v>
      </c>
      <c r="L38" s="67" t="s">
        <v>1297</v>
      </c>
      <c r="M38" s="67" t="s">
        <v>1298</v>
      </c>
      <c r="N38" s="67" t="s">
        <v>1297</v>
      </c>
      <c r="O38" s="67" t="s">
        <v>89</v>
      </c>
      <c r="P38" s="67" t="s">
        <v>88</v>
      </c>
      <c r="Q38" s="67" t="s">
        <v>87</v>
      </c>
      <c r="R38" s="67" t="s">
        <v>1458</v>
      </c>
      <c r="S38" s="67" t="s">
        <v>81</v>
      </c>
      <c r="T38" s="67" t="s">
        <v>80</v>
      </c>
      <c r="U38" s="67" t="s">
        <v>79</v>
      </c>
      <c r="V38" s="67" t="s">
        <v>520</v>
      </c>
      <c r="W38" s="67" t="s">
        <v>116</v>
      </c>
      <c r="X38" s="67" t="s">
        <v>75</v>
      </c>
      <c r="Y38" s="67" t="s">
        <v>75</v>
      </c>
      <c r="Z38" s="67" t="s">
        <v>77</v>
      </c>
      <c r="AA38" s="67" t="s">
        <v>1290</v>
      </c>
      <c r="AB38" s="67" t="s">
        <v>75</v>
      </c>
      <c r="AC38" s="67" t="s">
        <v>75</v>
      </c>
      <c r="AD38" s="67" t="s">
        <v>75</v>
      </c>
      <c r="AE38" s="67" t="s">
        <v>75</v>
      </c>
      <c r="AF38" s="67" t="s">
        <v>75</v>
      </c>
      <c r="AG38" s="67" t="s">
        <v>75</v>
      </c>
      <c r="AH38" s="67" t="s">
        <v>75</v>
      </c>
      <c r="AI38" s="67" t="s">
        <v>75</v>
      </c>
      <c r="AJ38" s="67" t="s">
        <v>75</v>
      </c>
      <c r="AK38" s="67" t="s">
        <v>75</v>
      </c>
    </row>
    <row r="39" spans="1:37">
      <c r="A39" s="66">
        <v>501660500</v>
      </c>
      <c r="B39" s="67" t="s">
        <v>1456</v>
      </c>
      <c r="C39" s="67" t="s">
        <v>1455</v>
      </c>
      <c r="D39" s="67" t="s">
        <v>102</v>
      </c>
      <c r="E39" s="67" t="s">
        <v>1453</v>
      </c>
      <c r="F39" s="67">
        <v>11</v>
      </c>
      <c r="G39" s="67" t="str">
        <f>IF(F39=12,"小6",IF(F39=11,"小5",IF(F39=10,"小4",IF(F39=9,"小3",IF(F39=8,"小2",IF(F39=7,"小1",IF(F39=6,"幼年長",IF(F39=5,"幼年中",IF(F39=4,"幼年少","--1")))))))))</f>
        <v>小5</v>
      </c>
      <c r="H39" s="67" t="s">
        <v>75</v>
      </c>
      <c r="I39" s="66">
        <v>27004143</v>
      </c>
      <c r="J39" s="67" t="s">
        <v>1883</v>
      </c>
      <c r="K39" s="67" t="s">
        <v>1298</v>
      </c>
      <c r="L39" s="67" t="s">
        <v>1297</v>
      </c>
      <c r="M39" s="67" t="s">
        <v>1298</v>
      </c>
      <c r="N39" s="67" t="s">
        <v>1297</v>
      </c>
      <c r="O39" s="67" t="s">
        <v>89</v>
      </c>
      <c r="P39" s="67" t="s">
        <v>88</v>
      </c>
      <c r="Q39" s="67" t="s">
        <v>87</v>
      </c>
      <c r="R39" s="67" t="s">
        <v>1454</v>
      </c>
      <c r="S39" s="67" t="s">
        <v>81</v>
      </c>
      <c r="T39" s="67" t="s">
        <v>80</v>
      </c>
      <c r="U39" s="67" t="s">
        <v>79</v>
      </c>
      <c r="V39" s="67" t="s">
        <v>520</v>
      </c>
      <c r="W39" s="67" t="s">
        <v>116</v>
      </c>
      <c r="X39" s="67" t="s">
        <v>75</v>
      </c>
      <c r="Y39" s="67" t="s">
        <v>75</v>
      </c>
      <c r="Z39" s="67" t="s">
        <v>77</v>
      </c>
      <c r="AA39" s="67" t="s">
        <v>1290</v>
      </c>
      <c r="AB39" s="67" t="s">
        <v>75</v>
      </c>
      <c r="AC39" s="67" t="s">
        <v>75</v>
      </c>
      <c r="AD39" s="67" t="s">
        <v>75</v>
      </c>
      <c r="AE39" s="67" t="s">
        <v>75</v>
      </c>
      <c r="AF39" s="67" t="s">
        <v>75</v>
      </c>
      <c r="AG39" s="67" t="s">
        <v>75</v>
      </c>
      <c r="AH39" s="67" t="s">
        <v>75</v>
      </c>
      <c r="AI39" s="67" t="s">
        <v>75</v>
      </c>
      <c r="AJ39" s="67" t="s">
        <v>75</v>
      </c>
      <c r="AK39" s="67" t="s">
        <v>75</v>
      </c>
    </row>
    <row r="40" spans="1:37">
      <c r="A40" s="66">
        <v>501660517</v>
      </c>
      <c r="B40" s="67" t="s">
        <v>1452</v>
      </c>
      <c r="C40" s="67" t="s">
        <v>1451</v>
      </c>
      <c r="D40" s="67" t="s">
        <v>102</v>
      </c>
      <c r="E40" s="67" t="s">
        <v>1449</v>
      </c>
      <c r="F40" s="67">
        <v>8</v>
      </c>
      <c r="G40" s="67" t="str">
        <f>IF(F40=12,"小6",IF(F40=11,"小5",IF(F40=10,"小4",IF(F40=9,"小3",IF(F40=8,"小2",IF(F40=7,"小1",IF(F40=6,"幼年長",IF(F40=5,"幼年中",IF(F40=4,"幼年少","--1")))))))))</f>
        <v>小2</v>
      </c>
      <c r="H40" s="67" t="s">
        <v>75</v>
      </c>
      <c r="I40" s="66">
        <v>27004143</v>
      </c>
      <c r="J40" s="67" t="s">
        <v>1883</v>
      </c>
      <c r="K40" s="67" t="s">
        <v>1298</v>
      </c>
      <c r="L40" s="67" t="s">
        <v>1297</v>
      </c>
      <c r="M40" s="67" t="s">
        <v>1298</v>
      </c>
      <c r="N40" s="67" t="s">
        <v>1297</v>
      </c>
      <c r="O40" s="67" t="s">
        <v>89</v>
      </c>
      <c r="P40" s="67" t="s">
        <v>88</v>
      </c>
      <c r="Q40" s="67" t="s">
        <v>87</v>
      </c>
      <c r="R40" s="67" t="s">
        <v>1450</v>
      </c>
      <c r="S40" s="67" t="s">
        <v>81</v>
      </c>
      <c r="T40" s="67" t="s">
        <v>80</v>
      </c>
      <c r="U40" s="67" t="s">
        <v>79</v>
      </c>
      <c r="V40" s="67" t="s">
        <v>520</v>
      </c>
      <c r="W40" s="67" t="s">
        <v>116</v>
      </c>
      <c r="X40" s="67" t="s">
        <v>75</v>
      </c>
      <c r="Y40" s="67" t="s">
        <v>75</v>
      </c>
      <c r="Z40" s="67" t="s">
        <v>77</v>
      </c>
      <c r="AA40" s="67" t="s">
        <v>1448</v>
      </c>
      <c r="AB40" s="67" t="s">
        <v>75</v>
      </c>
      <c r="AC40" s="67" t="s">
        <v>75</v>
      </c>
      <c r="AD40" s="67" t="s">
        <v>75</v>
      </c>
      <c r="AE40" s="67" t="s">
        <v>75</v>
      </c>
      <c r="AF40" s="67" t="s">
        <v>75</v>
      </c>
      <c r="AG40" s="67" t="s">
        <v>75</v>
      </c>
      <c r="AH40" s="67" t="s">
        <v>75</v>
      </c>
      <c r="AI40" s="67" t="s">
        <v>75</v>
      </c>
      <c r="AJ40" s="67" t="s">
        <v>75</v>
      </c>
      <c r="AK40" s="67" t="s">
        <v>75</v>
      </c>
    </row>
    <row r="41" spans="1:37">
      <c r="A41" s="66">
        <v>501660520</v>
      </c>
      <c r="B41" s="67" t="s">
        <v>1447</v>
      </c>
      <c r="C41" s="67" t="s">
        <v>1446</v>
      </c>
      <c r="D41" s="67" t="s">
        <v>102</v>
      </c>
      <c r="E41" s="67" t="s">
        <v>1444</v>
      </c>
      <c r="F41" s="67">
        <v>11</v>
      </c>
      <c r="G41" s="67" t="str">
        <f>IF(F41=12,"小6",IF(F41=11,"小5",IF(F41=10,"小4",IF(F41=9,"小3",IF(F41=8,"小2",IF(F41=7,"小1",IF(F41=6,"幼年長",IF(F41=5,"幼年中",IF(F41=4,"幼年少","--1")))))))))</f>
        <v>小5</v>
      </c>
      <c r="H41" s="67" t="s">
        <v>75</v>
      </c>
      <c r="I41" s="66">
        <v>27004143</v>
      </c>
      <c r="J41" s="67" t="s">
        <v>1883</v>
      </c>
      <c r="K41" s="67" t="s">
        <v>1298</v>
      </c>
      <c r="L41" s="67" t="s">
        <v>1297</v>
      </c>
      <c r="M41" s="67" t="s">
        <v>1298</v>
      </c>
      <c r="N41" s="67" t="s">
        <v>1297</v>
      </c>
      <c r="O41" s="67" t="s">
        <v>89</v>
      </c>
      <c r="P41" s="67" t="s">
        <v>88</v>
      </c>
      <c r="Q41" s="67" t="s">
        <v>87</v>
      </c>
      <c r="R41" s="67" t="s">
        <v>1445</v>
      </c>
      <c r="S41" s="67" t="s">
        <v>81</v>
      </c>
      <c r="T41" s="67" t="s">
        <v>80</v>
      </c>
      <c r="U41" s="67" t="s">
        <v>79</v>
      </c>
      <c r="V41" s="67" t="s">
        <v>520</v>
      </c>
      <c r="W41" s="67" t="s">
        <v>116</v>
      </c>
      <c r="X41" s="67" t="s">
        <v>75</v>
      </c>
      <c r="Y41" s="67" t="s">
        <v>75</v>
      </c>
      <c r="Z41" s="67" t="s">
        <v>77</v>
      </c>
      <c r="AA41" s="67" t="s">
        <v>1443</v>
      </c>
      <c r="AB41" s="67" t="s">
        <v>75</v>
      </c>
      <c r="AC41" s="67" t="s">
        <v>75</v>
      </c>
      <c r="AD41" s="67" t="s">
        <v>75</v>
      </c>
      <c r="AE41" s="67" t="s">
        <v>75</v>
      </c>
      <c r="AF41" s="67" t="s">
        <v>75</v>
      </c>
      <c r="AG41" s="67" t="s">
        <v>75</v>
      </c>
      <c r="AH41" s="67" t="s">
        <v>75</v>
      </c>
      <c r="AI41" s="67" t="s">
        <v>75</v>
      </c>
      <c r="AJ41" s="67" t="s">
        <v>75</v>
      </c>
      <c r="AK41" s="67" t="s">
        <v>75</v>
      </c>
    </row>
    <row r="42" spans="1:37">
      <c r="A42" s="66">
        <v>501660559</v>
      </c>
      <c r="B42" s="67" t="s">
        <v>1438</v>
      </c>
      <c r="C42" s="67" t="s">
        <v>1437</v>
      </c>
      <c r="D42" s="67" t="s">
        <v>102</v>
      </c>
      <c r="E42" s="67" t="s">
        <v>1435</v>
      </c>
      <c r="F42" s="67">
        <v>11</v>
      </c>
      <c r="G42" s="67" t="str">
        <f>IF(F42=12,"小6",IF(F42=11,"小5",IF(F42=10,"小4",IF(F42=9,"小3",IF(F42=8,"小2",IF(F42=7,"小1",IF(F42=6,"幼年長",IF(F42=5,"幼年中",IF(F42=4,"幼年少","--1")))))))))</f>
        <v>小5</v>
      </c>
      <c r="H42" s="67" t="s">
        <v>75</v>
      </c>
      <c r="I42" s="66">
        <v>27004143</v>
      </c>
      <c r="J42" s="67" t="s">
        <v>1883</v>
      </c>
      <c r="K42" s="67" t="s">
        <v>1298</v>
      </c>
      <c r="L42" s="67" t="s">
        <v>1297</v>
      </c>
      <c r="M42" s="67" t="s">
        <v>1298</v>
      </c>
      <c r="N42" s="67" t="s">
        <v>1297</v>
      </c>
      <c r="O42" s="67" t="s">
        <v>89</v>
      </c>
      <c r="P42" s="67" t="s">
        <v>88</v>
      </c>
      <c r="Q42" s="67" t="s">
        <v>87</v>
      </c>
      <c r="R42" s="67" t="s">
        <v>1436</v>
      </c>
      <c r="S42" s="67" t="s">
        <v>81</v>
      </c>
      <c r="T42" s="67" t="s">
        <v>80</v>
      </c>
      <c r="U42" s="67" t="s">
        <v>79</v>
      </c>
      <c r="V42" s="67" t="s">
        <v>520</v>
      </c>
      <c r="W42" s="67" t="s">
        <v>116</v>
      </c>
      <c r="X42" s="67" t="s">
        <v>75</v>
      </c>
      <c r="Y42" s="67" t="s">
        <v>75</v>
      </c>
      <c r="Z42" s="67" t="s">
        <v>77</v>
      </c>
      <c r="AA42" s="67" t="s">
        <v>1329</v>
      </c>
      <c r="AB42" s="67" t="s">
        <v>75</v>
      </c>
      <c r="AC42" s="67" t="s">
        <v>75</v>
      </c>
      <c r="AD42" s="67" t="s">
        <v>75</v>
      </c>
      <c r="AE42" s="67" t="s">
        <v>75</v>
      </c>
      <c r="AF42" s="67" t="s">
        <v>75</v>
      </c>
      <c r="AG42" s="67" t="s">
        <v>75</v>
      </c>
      <c r="AH42" s="67" t="s">
        <v>75</v>
      </c>
      <c r="AI42" s="67" t="s">
        <v>75</v>
      </c>
      <c r="AJ42" s="67" t="s">
        <v>75</v>
      </c>
      <c r="AK42" s="67" t="s">
        <v>75</v>
      </c>
    </row>
    <row r="43" spans="1:37">
      <c r="A43" s="66">
        <v>503157204</v>
      </c>
      <c r="B43" s="67" t="s">
        <v>1429</v>
      </c>
      <c r="C43" s="67" t="s">
        <v>1428</v>
      </c>
      <c r="D43" s="67" t="s">
        <v>102</v>
      </c>
      <c r="E43" s="67" t="s">
        <v>1426</v>
      </c>
      <c r="F43" s="67">
        <v>8</v>
      </c>
      <c r="G43" s="67" t="str">
        <f>IF(F43=12,"小6",IF(F43=11,"小5",IF(F43=10,"小4",IF(F43=9,"小3",IF(F43=8,"小2",IF(F43=7,"小1",IF(F43=6,"幼年長",IF(F43=5,"幼年中",IF(F43=4,"幼年少","--1")))))))))</f>
        <v>小2</v>
      </c>
      <c r="H43" s="67" t="s">
        <v>75</v>
      </c>
      <c r="I43" s="66">
        <v>27004143</v>
      </c>
      <c r="J43" s="67" t="s">
        <v>1883</v>
      </c>
      <c r="K43" s="67" t="s">
        <v>1298</v>
      </c>
      <c r="L43" s="67" t="s">
        <v>1297</v>
      </c>
      <c r="M43" s="67" t="s">
        <v>1298</v>
      </c>
      <c r="N43" s="67" t="s">
        <v>1297</v>
      </c>
      <c r="O43" s="67" t="s">
        <v>89</v>
      </c>
      <c r="P43" s="67" t="s">
        <v>88</v>
      </c>
      <c r="Q43" s="67" t="s">
        <v>87</v>
      </c>
      <c r="R43" s="67" t="s">
        <v>1427</v>
      </c>
      <c r="S43" s="67" t="s">
        <v>81</v>
      </c>
      <c r="T43" s="67" t="s">
        <v>80</v>
      </c>
      <c r="U43" s="67" t="s">
        <v>79</v>
      </c>
      <c r="V43" s="67" t="s">
        <v>520</v>
      </c>
      <c r="W43" s="67" t="s">
        <v>116</v>
      </c>
      <c r="X43" s="67" t="s">
        <v>75</v>
      </c>
      <c r="Y43" s="67" t="s">
        <v>75</v>
      </c>
      <c r="Z43" s="67" t="s">
        <v>77</v>
      </c>
      <c r="AA43" s="67" t="s">
        <v>1425</v>
      </c>
      <c r="AB43" s="67" t="s">
        <v>75</v>
      </c>
      <c r="AC43" s="67" t="s">
        <v>75</v>
      </c>
      <c r="AD43" s="67" t="s">
        <v>75</v>
      </c>
      <c r="AE43" s="67" t="s">
        <v>75</v>
      </c>
      <c r="AF43" s="67" t="s">
        <v>75</v>
      </c>
      <c r="AG43" s="67" t="s">
        <v>75</v>
      </c>
      <c r="AH43" s="67" t="s">
        <v>75</v>
      </c>
      <c r="AI43" s="67" t="s">
        <v>75</v>
      </c>
      <c r="AJ43" s="67" t="s">
        <v>75</v>
      </c>
      <c r="AK43" s="67" t="s">
        <v>75</v>
      </c>
    </row>
    <row r="44" spans="1:37">
      <c r="A44" s="66">
        <v>503683793</v>
      </c>
      <c r="B44" s="67" t="s">
        <v>1421</v>
      </c>
      <c r="C44" s="67" t="s">
        <v>1420</v>
      </c>
      <c r="D44" s="67" t="s">
        <v>102</v>
      </c>
      <c r="E44" s="67" t="s">
        <v>1418</v>
      </c>
      <c r="F44" s="67">
        <v>11</v>
      </c>
      <c r="G44" s="67" t="str">
        <f>IF(F44=12,"小6",IF(F44=11,"小5",IF(F44=10,"小4",IF(F44=9,"小3",IF(F44=8,"小2",IF(F44=7,"小1",IF(F44=6,"幼年長",IF(F44=5,"幼年中",IF(F44=4,"幼年少","--1")))))))))</f>
        <v>小5</v>
      </c>
      <c r="H44" s="67" t="s">
        <v>75</v>
      </c>
      <c r="I44" s="66">
        <v>27004143</v>
      </c>
      <c r="J44" s="67" t="s">
        <v>1883</v>
      </c>
      <c r="K44" s="67" t="s">
        <v>1298</v>
      </c>
      <c r="L44" s="67" t="s">
        <v>1297</v>
      </c>
      <c r="M44" s="67" t="s">
        <v>1298</v>
      </c>
      <c r="N44" s="67" t="s">
        <v>1297</v>
      </c>
      <c r="O44" s="67" t="s">
        <v>89</v>
      </c>
      <c r="P44" s="67" t="s">
        <v>88</v>
      </c>
      <c r="Q44" s="67" t="s">
        <v>87</v>
      </c>
      <c r="R44" s="67" t="s">
        <v>1419</v>
      </c>
      <c r="S44" s="67" t="s">
        <v>81</v>
      </c>
      <c r="T44" s="67" t="s">
        <v>80</v>
      </c>
      <c r="U44" s="67" t="s">
        <v>79</v>
      </c>
      <c r="V44" s="67" t="s">
        <v>520</v>
      </c>
      <c r="W44" s="67" t="s">
        <v>116</v>
      </c>
      <c r="X44" s="67" t="s">
        <v>75</v>
      </c>
      <c r="Y44" s="67" t="s">
        <v>75</v>
      </c>
      <c r="Z44" s="67" t="s">
        <v>77</v>
      </c>
      <c r="AA44" s="67" t="s">
        <v>1382</v>
      </c>
      <c r="AB44" s="67" t="s">
        <v>75</v>
      </c>
      <c r="AC44" s="67" t="s">
        <v>75</v>
      </c>
      <c r="AD44" s="67" t="s">
        <v>75</v>
      </c>
      <c r="AE44" s="67" t="s">
        <v>75</v>
      </c>
      <c r="AF44" s="67" t="s">
        <v>75</v>
      </c>
      <c r="AG44" s="67" t="s">
        <v>75</v>
      </c>
      <c r="AH44" s="67" t="s">
        <v>75</v>
      </c>
      <c r="AI44" s="67" t="s">
        <v>75</v>
      </c>
      <c r="AJ44" s="67" t="s">
        <v>75</v>
      </c>
      <c r="AK44" s="67" t="s">
        <v>75</v>
      </c>
    </row>
    <row r="45" spans="1:37">
      <c r="A45" s="66">
        <v>503683816</v>
      </c>
      <c r="B45" s="67" t="s">
        <v>1417</v>
      </c>
      <c r="C45" s="67" t="s">
        <v>1416</v>
      </c>
      <c r="D45" s="67" t="s">
        <v>102</v>
      </c>
      <c r="E45" s="67" t="s">
        <v>1232</v>
      </c>
      <c r="F45" s="67">
        <v>11</v>
      </c>
      <c r="G45" s="67" t="str">
        <f>IF(F45=12,"小6",IF(F45=11,"小5",IF(F45=10,"小4",IF(F45=9,"小3",IF(F45=8,"小2",IF(F45=7,"小1",IF(F45=6,"幼年長",IF(F45=5,"幼年中",IF(F45=4,"幼年少","--1")))))))))</f>
        <v>小5</v>
      </c>
      <c r="H45" s="67" t="s">
        <v>75</v>
      </c>
      <c r="I45" s="66">
        <v>27004143</v>
      </c>
      <c r="J45" s="67" t="s">
        <v>1883</v>
      </c>
      <c r="K45" s="67" t="s">
        <v>1298</v>
      </c>
      <c r="L45" s="67" t="s">
        <v>1297</v>
      </c>
      <c r="M45" s="67" t="s">
        <v>1298</v>
      </c>
      <c r="N45" s="67" t="s">
        <v>1297</v>
      </c>
      <c r="O45" s="67" t="s">
        <v>89</v>
      </c>
      <c r="P45" s="67" t="s">
        <v>88</v>
      </c>
      <c r="Q45" s="67" t="s">
        <v>87</v>
      </c>
      <c r="R45" s="67" t="s">
        <v>1415</v>
      </c>
      <c r="S45" s="67" t="s">
        <v>81</v>
      </c>
      <c r="T45" s="67" t="s">
        <v>80</v>
      </c>
      <c r="U45" s="67" t="s">
        <v>79</v>
      </c>
      <c r="V45" s="67" t="s">
        <v>520</v>
      </c>
      <c r="W45" s="67" t="s">
        <v>116</v>
      </c>
      <c r="X45" s="67" t="s">
        <v>75</v>
      </c>
      <c r="Y45" s="67" t="s">
        <v>75</v>
      </c>
      <c r="Z45" s="67" t="s">
        <v>77</v>
      </c>
      <c r="AA45" s="67" t="s">
        <v>1382</v>
      </c>
      <c r="AB45" s="67" t="s">
        <v>75</v>
      </c>
      <c r="AC45" s="67" t="s">
        <v>75</v>
      </c>
      <c r="AD45" s="67" t="s">
        <v>75</v>
      </c>
      <c r="AE45" s="67" t="s">
        <v>75</v>
      </c>
      <c r="AF45" s="67" t="s">
        <v>75</v>
      </c>
      <c r="AG45" s="67" t="s">
        <v>75</v>
      </c>
      <c r="AH45" s="67" t="s">
        <v>75</v>
      </c>
      <c r="AI45" s="67" t="s">
        <v>75</v>
      </c>
      <c r="AJ45" s="67" t="s">
        <v>75</v>
      </c>
      <c r="AK45" s="67" t="s">
        <v>75</v>
      </c>
    </row>
    <row r="46" spans="1:37">
      <c r="A46" s="66">
        <v>503782055</v>
      </c>
      <c r="B46" s="67" t="s">
        <v>1409</v>
      </c>
      <c r="C46" s="67" t="s">
        <v>1408</v>
      </c>
      <c r="D46" s="67" t="s">
        <v>102</v>
      </c>
      <c r="E46" s="67" t="s">
        <v>1406</v>
      </c>
      <c r="F46" s="67">
        <v>12</v>
      </c>
      <c r="G46" s="67" t="str">
        <f>IF(F46=12,"小6",IF(F46=11,"小5",IF(F46=10,"小4",IF(F46=9,"小3",IF(F46=8,"小2",IF(F46=7,"小1",IF(F46=6,"幼年長",IF(F46=5,"幼年中",IF(F46=4,"幼年少","--1")))))))))</f>
        <v>小6</v>
      </c>
      <c r="H46" s="67" t="s">
        <v>75</v>
      </c>
      <c r="I46" s="66">
        <v>27004143</v>
      </c>
      <c r="J46" s="67" t="s">
        <v>1883</v>
      </c>
      <c r="K46" s="67" t="s">
        <v>1298</v>
      </c>
      <c r="L46" s="67" t="s">
        <v>1297</v>
      </c>
      <c r="M46" s="67" t="s">
        <v>1298</v>
      </c>
      <c r="N46" s="67" t="s">
        <v>1297</v>
      </c>
      <c r="O46" s="67" t="s">
        <v>89</v>
      </c>
      <c r="P46" s="67" t="s">
        <v>88</v>
      </c>
      <c r="Q46" s="67" t="s">
        <v>87</v>
      </c>
      <c r="R46" s="67" t="s">
        <v>1407</v>
      </c>
      <c r="S46" s="67" t="s">
        <v>81</v>
      </c>
      <c r="T46" s="67" t="s">
        <v>80</v>
      </c>
      <c r="U46" s="67" t="s">
        <v>79</v>
      </c>
      <c r="V46" s="67" t="s">
        <v>383</v>
      </c>
      <c r="W46" s="67" t="s">
        <v>1405</v>
      </c>
      <c r="X46" s="67" t="s">
        <v>75</v>
      </c>
      <c r="Y46" s="67" t="s">
        <v>75</v>
      </c>
      <c r="Z46" s="67" t="s">
        <v>77</v>
      </c>
      <c r="AA46" s="67" t="s">
        <v>1342</v>
      </c>
      <c r="AB46" s="67" t="s">
        <v>75</v>
      </c>
      <c r="AC46" s="67" t="s">
        <v>75</v>
      </c>
      <c r="AD46" s="67" t="s">
        <v>75</v>
      </c>
      <c r="AE46" s="67" t="s">
        <v>75</v>
      </c>
      <c r="AF46" s="67" t="s">
        <v>75</v>
      </c>
      <c r="AG46" s="67" t="s">
        <v>75</v>
      </c>
      <c r="AH46" s="67" t="s">
        <v>75</v>
      </c>
      <c r="AI46" s="67" t="s">
        <v>75</v>
      </c>
      <c r="AJ46" s="67" t="s">
        <v>75</v>
      </c>
      <c r="AK46" s="67" t="s">
        <v>75</v>
      </c>
    </row>
    <row r="47" spans="1:37">
      <c r="A47" s="66">
        <v>503828627</v>
      </c>
      <c r="B47" s="67" t="s">
        <v>1404</v>
      </c>
      <c r="C47" s="67" t="s">
        <v>1403</v>
      </c>
      <c r="D47" s="67" t="s">
        <v>102</v>
      </c>
      <c r="E47" s="67" t="s">
        <v>1401</v>
      </c>
      <c r="F47" s="67">
        <v>9</v>
      </c>
      <c r="G47" s="67" t="str">
        <f>IF(F47=12,"小6",IF(F47=11,"小5",IF(F47=10,"小4",IF(F47=9,"小3",IF(F47=8,"小2",IF(F47=7,"小1",IF(F47=6,"幼年長",IF(F47=5,"幼年中",IF(F47=4,"幼年少","--1")))))))))</f>
        <v>小3</v>
      </c>
      <c r="H47" s="67" t="s">
        <v>75</v>
      </c>
      <c r="I47" s="66">
        <v>27004143</v>
      </c>
      <c r="J47" s="67" t="s">
        <v>1883</v>
      </c>
      <c r="K47" s="67" t="s">
        <v>1298</v>
      </c>
      <c r="L47" s="67" t="s">
        <v>1297</v>
      </c>
      <c r="M47" s="67" t="s">
        <v>1298</v>
      </c>
      <c r="N47" s="67" t="s">
        <v>1297</v>
      </c>
      <c r="O47" s="67" t="s">
        <v>89</v>
      </c>
      <c r="P47" s="67" t="s">
        <v>88</v>
      </c>
      <c r="Q47" s="67" t="s">
        <v>87</v>
      </c>
      <c r="R47" s="67" t="s">
        <v>1402</v>
      </c>
      <c r="S47" s="67" t="s">
        <v>81</v>
      </c>
      <c r="T47" s="67" t="s">
        <v>80</v>
      </c>
      <c r="U47" s="67" t="s">
        <v>79</v>
      </c>
      <c r="V47" s="67" t="s">
        <v>520</v>
      </c>
      <c r="W47" s="67" t="s">
        <v>116</v>
      </c>
      <c r="X47" s="67" t="s">
        <v>75</v>
      </c>
      <c r="Y47" s="67" t="s">
        <v>75</v>
      </c>
      <c r="Z47" s="67" t="s">
        <v>77</v>
      </c>
      <c r="AA47" s="67" t="s">
        <v>1400</v>
      </c>
      <c r="AB47" s="67" t="s">
        <v>75</v>
      </c>
      <c r="AC47" s="67" t="s">
        <v>75</v>
      </c>
      <c r="AD47" s="67" t="s">
        <v>75</v>
      </c>
      <c r="AE47" s="67" t="s">
        <v>75</v>
      </c>
      <c r="AF47" s="67" t="s">
        <v>75</v>
      </c>
      <c r="AG47" s="67" t="s">
        <v>75</v>
      </c>
      <c r="AH47" s="67" t="s">
        <v>75</v>
      </c>
      <c r="AI47" s="67" t="s">
        <v>75</v>
      </c>
      <c r="AJ47" s="67" t="s">
        <v>75</v>
      </c>
      <c r="AK47" s="67" t="s">
        <v>75</v>
      </c>
    </row>
    <row r="48" spans="1:37">
      <c r="A48" s="66">
        <v>503828633</v>
      </c>
      <c r="B48" s="67" t="s">
        <v>1399</v>
      </c>
      <c r="C48" s="67" t="s">
        <v>1398</v>
      </c>
      <c r="D48" s="67" t="s">
        <v>102</v>
      </c>
      <c r="E48" s="67" t="s">
        <v>1396</v>
      </c>
      <c r="F48" s="67">
        <v>10</v>
      </c>
      <c r="G48" s="67" t="str">
        <f>IF(F48=12,"小6",IF(F48=11,"小5",IF(F48=10,"小4",IF(F48=9,"小3",IF(F48=8,"小2",IF(F48=7,"小1",IF(F48=6,"幼年長",IF(F48=5,"幼年中",IF(F48=4,"幼年少","--1")))))))))</f>
        <v>小4</v>
      </c>
      <c r="H48" s="67" t="s">
        <v>75</v>
      </c>
      <c r="I48" s="66">
        <v>27004143</v>
      </c>
      <c r="J48" s="67" t="s">
        <v>1883</v>
      </c>
      <c r="K48" s="67" t="s">
        <v>1298</v>
      </c>
      <c r="L48" s="67" t="s">
        <v>1297</v>
      </c>
      <c r="M48" s="67" t="s">
        <v>1298</v>
      </c>
      <c r="N48" s="67" t="s">
        <v>1297</v>
      </c>
      <c r="O48" s="67" t="s">
        <v>89</v>
      </c>
      <c r="P48" s="67" t="s">
        <v>88</v>
      </c>
      <c r="Q48" s="67" t="s">
        <v>87</v>
      </c>
      <c r="R48" s="67" t="s">
        <v>1397</v>
      </c>
      <c r="S48" s="67" t="s">
        <v>81</v>
      </c>
      <c r="T48" s="67" t="s">
        <v>80</v>
      </c>
      <c r="U48" s="67" t="s">
        <v>79</v>
      </c>
      <c r="V48" s="67" t="s">
        <v>520</v>
      </c>
      <c r="W48" s="67" t="s">
        <v>116</v>
      </c>
      <c r="X48" s="67" t="s">
        <v>75</v>
      </c>
      <c r="Y48" s="67" t="s">
        <v>75</v>
      </c>
      <c r="Z48" s="67" t="s">
        <v>77</v>
      </c>
      <c r="AA48" s="67" t="s">
        <v>1395</v>
      </c>
      <c r="AB48" s="67" t="s">
        <v>75</v>
      </c>
      <c r="AC48" s="67" t="s">
        <v>75</v>
      </c>
      <c r="AD48" s="67" t="s">
        <v>75</v>
      </c>
      <c r="AE48" s="67" t="s">
        <v>75</v>
      </c>
      <c r="AF48" s="67" t="s">
        <v>75</v>
      </c>
      <c r="AG48" s="67" t="s">
        <v>75</v>
      </c>
      <c r="AH48" s="67" t="s">
        <v>75</v>
      </c>
      <c r="AI48" s="67" t="s">
        <v>75</v>
      </c>
      <c r="AJ48" s="67" t="s">
        <v>75</v>
      </c>
      <c r="AK48" s="67" t="s">
        <v>75</v>
      </c>
    </row>
    <row r="49" spans="1:37">
      <c r="A49" s="66">
        <v>503828642</v>
      </c>
      <c r="B49" s="67" t="s">
        <v>1394</v>
      </c>
      <c r="C49" s="67" t="s">
        <v>1393</v>
      </c>
      <c r="D49" s="67" t="s">
        <v>102</v>
      </c>
      <c r="E49" s="67" t="s">
        <v>1391</v>
      </c>
      <c r="F49" s="67">
        <v>10</v>
      </c>
      <c r="G49" s="67" t="str">
        <f>IF(F49=12,"小6",IF(F49=11,"小5",IF(F49=10,"小4",IF(F49=9,"小3",IF(F49=8,"小2",IF(F49=7,"小1",IF(F49=6,"幼年長",IF(F49=5,"幼年中",IF(F49=4,"幼年少","--1")))))))))</f>
        <v>小4</v>
      </c>
      <c r="H49" s="67" t="s">
        <v>75</v>
      </c>
      <c r="I49" s="66">
        <v>27004143</v>
      </c>
      <c r="J49" s="67" t="s">
        <v>1883</v>
      </c>
      <c r="K49" s="67" t="s">
        <v>1298</v>
      </c>
      <c r="L49" s="67" t="s">
        <v>1297</v>
      </c>
      <c r="M49" s="67" t="s">
        <v>1298</v>
      </c>
      <c r="N49" s="67" t="s">
        <v>1297</v>
      </c>
      <c r="O49" s="67" t="s">
        <v>89</v>
      </c>
      <c r="P49" s="67" t="s">
        <v>88</v>
      </c>
      <c r="Q49" s="67" t="s">
        <v>87</v>
      </c>
      <c r="R49" s="67" t="s">
        <v>1392</v>
      </c>
      <c r="S49" s="67" t="s">
        <v>81</v>
      </c>
      <c r="T49" s="67" t="s">
        <v>80</v>
      </c>
      <c r="U49" s="67" t="s">
        <v>79</v>
      </c>
      <c r="V49" s="67" t="s">
        <v>520</v>
      </c>
      <c r="W49" s="67" t="s">
        <v>116</v>
      </c>
      <c r="X49" s="67" t="s">
        <v>75</v>
      </c>
      <c r="Y49" s="67" t="s">
        <v>75</v>
      </c>
      <c r="Z49" s="67" t="s">
        <v>77</v>
      </c>
      <c r="AA49" s="67" t="s">
        <v>1377</v>
      </c>
      <c r="AB49" s="67" t="s">
        <v>75</v>
      </c>
      <c r="AC49" s="67" t="s">
        <v>75</v>
      </c>
      <c r="AD49" s="67" t="s">
        <v>75</v>
      </c>
      <c r="AE49" s="67" t="s">
        <v>75</v>
      </c>
      <c r="AF49" s="67" t="s">
        <v>75</v>
      </c>
      <c r="AG49" s="67" t="s">
        <v>75</v>
      </c>
      <c r="AH49" s="67" t="s">
        <v>75</v>
      </c>
      <c r="AI49" s="67" t="s">
        <v>75</v>
      </c>
      <c r="AJ49" s="67" t="s">
        <v>75</v>
      </c>
      <c r="AK49" s="67" t="s">
        <v>75</v>
      </c>
    </row>
    <row r="50" spans="1:37">
      <c r="A50" s="66">
        <v>503828652</v>
      </c>
      <c r="B50" s="67" t="s">
        <v>1390</v>
      </c>
      <c r="C50" s="67" t="s">
        <v>1389</v>
      </c>
      <c r="D50" s="67" t="s">
        <v>102</v>
      </c>
      <c r="E50" s="67" t="s">
        <v>1387</v>
      </c>
      <c r="F50" s="67">
        <v>11</v>
      </c>
      <c r="G50" s="67" t="str">
        <f>IF(F50=12,"小6",IF(F50=11,"小5",IF(F50=10,"小4",IF(F50=9,"小3",IF(F50=8,"小2",IF(F50=7,"小1",IF(F50=6,"幼年長",IF(F50=5,"幼年中",IF(F50=4,"幼年少","--1")))))))))</f>
        <v>小5</v>
      </c>
      <c r="H50" s="67" t="s">
        <v>75</v>
      </c>
      <c r="I50" s="66">
        <v>27004143</v>
      </c>
      <c r="J50" s="67" t="s">
        <v>1883</v>
      </c>
      <c r="K50" s="67" t="s">
        <v>1298</v>
      </c>
      <c r="L50" s="67" t="s">
        <v>1297</v>
      </c>
      <c r="M50" s="67" t="s">
        <v>1298</v>
      </c>
      <c r="N50" s="67" t="s">
        <v>1297</v>
      </c>
      <c r="O50" s="67" t="s">
        <v>89</v>
      </c>
      <c r="P50" s="67" t="s">
        <v>88</v>
      </c>
      <c r="Q50" s="67" t="s">
        <v>87</v>
      </c>
      <c r="R50" s="67" t="s">
        <v>1388</v>
      </c>
      <c r="S50" s="67" t="s">
        <v>81</v>
      </c>
      <c r="T50" s="67" t="s">
        <v>80</v>
      </c>
      <c r="U50" s="67" t="s">
        <v>79</v>
      </c>
      <c r="V50" s="67" t="s">
        <v>520</v>
      </c>
      <c r="W50" s="67" t="s">
        <v>116</v>
      </c>
      <c r="X50" s="67" t="s">
        <v>75</v>
      </c>
      <c r="Y50" s="67" t="s">
        <v>75</v>
      </c>
      <c r="Z50" s="67" t="s">
        <v>77</v>
      </c>
      <c r="AA50" s="67" t="s">
        <v>1386</v>
      </c>
      <c r="AB50" s="67" t="s">
        <v>75</v>
      </c>
      <c r="AC50" s="67" t="s">
        <v>75</v>
      </c>
      <c r="AD50" s="67" t="s">
        <v>75</v>
      </c>
      <c r="AE50" s="67" t="s">
        <v>75</v>
      </c>
      <c r="AF50" s="67" t="s">
        <v>75</v>
      </c>
      <c r="AG50" s="67" t="s">
        <v>75</v>
      </c>
      <c r="AH50" s="67" t="s">
        <v>75</v>
      </c>
      <c r="AI50" s="67" t="s">
        <v>75</v>
      </c>
      <c r="AJ50" s="67" t="s">
        <v>75</v>
      </c>
      <c r="AK50" s="67" t="s">
        <v>75</v>
      </c>
    </row>
    <row r="51" spans="1:37">
      <c r="A51" s="66">
        <v>503828662</v>
      </c>
      <c r="B51" s="67" t="s">
        <v>1385</v>
      </c>
      <c r="C51" s="67" t="s">
        <v>1384</v>
      </c>
      <c r="D51" s="67" t="s">
        <v>102</v>
      </c>
      <c r="E51" s="67" t="s">
        <v>1069</v>
      </c>
      <c r="F51" s="67">
        <v>11</v>
      </c>
      <c r="G51" s="67" t="str">
        <f>IF(F51=12,"小6",IF(F51=11,"小5",IF(F51=10,"小4",IF(F51=9,"小3",IF(F51=8,"小2",IF(F51=7,"小1",IF(F51=6,"幼年長",IF(F51=5,"幼年中",IF(F51=4,"幼年少","--1")))))))))</f>
        <v>小5</v>
      </c>
      <c r="H51" s="67" t="s">
        <v>75</v>
      </c>
      <c r="I51" s="66">
        <v>27004143</v>
      </c>
      <c r="J51" s="67" t="s">
        <v>1883</v>
      </c>
      <c r="K51" s="67" t="s">
        <v>1298</v>
      </c>
      <c r="L51" s="67" t="s">
        <v>1297</v>
      </c>
      <c r="M51" s="67" t="s">
        <v>1298</v>
      </c>
      <c r="N51" s="67" t="s">
        <v>1297</v>
      </c>
      <c r="O51" s="67" t="s">
        <v>89</v>
      </c>
      <c r="P51" s="67" t="s">
        <v>88</v>
      </c>
      <c r="Q51" s="67" t="s">
        <v>87</v>
      </c>
      <c r="R51" s="67" t="s">
        <v>1383</v>
      </c>
      <c r="S51" s="67" t="s">
        <v>81</v>
      </c>
      <c r="T51" s="67" t="s">
        <v>80</v>
      </c>
      <c r="U51" s="67" t="s">
        <v>79</v>
      </c>
      <c r="V51" s="67" t="s">
        <v>520</v>
      </c>
      <c r="W51" s="67" t="s">
        <v>116</v>
      </c>
      <c r="X51" s="67" t="s">
        <v>75</v>
      </c>
      <c r="Y51" s="67" t="s">
        <v>75</v>
      </c>
      <c r="Z51" s="67" t="s">
        <v>77</v>
      </c>
      <c r="AA51" s="67" t="s">
        <v>1382</v>
      </c>
      <c r="AB51" s="67" t="s">
        <v>75</v>
      </c>
      <c r="AC51" s="67" t="s">
        <v>75</v>
      </c>
      <c r="AD51" s="67" t="s">
        <v>75</v>
      </c>
      <c r="AE51" s="67" t="s">
        <v>75</v>
      </c>
      <c r="AF51" s="67" t="s">
        <v>75</v>
      </c>
      <c r="AG51" s="67" t="s">
        <v>75</v>
      </c>
      <c r="AH51" s="67" t="s">
        <v>75</v>
      </c>
      <c r="AI51" s="67" t="s">
        <v>75</v>
      </c>
      <c r="AJ51" s="67" t="s">
        <v>75</v>
      </c>
      <c r="AK51" s="67" t="s">
        <v>75</v>
      </c>
    </row>
    <row r="52" spans="1:37">
      <c r="A52" s="66">
        <v>503828671</v>
      </c>
      <c r="B52" s="67" t="s">
        <v>1381</v>
      </c>
      <c r="C52" s="67" t="s">
        <v>1380</v>
      </c>
      <c r="D52" s="67" t="s">
        <v>102</v>
      </c>
      <c r="E52" s="67" t="s">
        <v>1378</v>
      </c>
      <c r="F52" s="67">
        <v>11</v>
      </c>
      <c r="G52" s="67" t="str">
        <f>IF(F52=12,"小6",IF(F52=11,"小5",IF(F52=10,"小4",IF(F52=9,"小3",IF(F52=8,"小2",IF(F52=7,"小1",IF(F52=6,"幼年長",IF(F52=5,"幼年中",IF(F52=4,"幼年少","--1")))))))))</f>
        <v>小5</v>
      </c>
      <c r="H52" s="67" t="s">
        <v>75</v>
      </c>
      <c r="I52" s="66">
        <v>27004143</v>
      </c>
      <c r="J52" s="67" t="s">
        <v>1883</v>
      </c>
      <c r="K52" s="67" t="s">
        <v>1298</v>
      </c>
      <c r="L52" s="67" t="s">
        <v>1297</v>
      </c>
      <c r="M52" s="67" t="s">
        <v>1298</v>
      </c>
      <c r="N52" s="67" t="s">
        <v>1297</v>
      </c>
      <c r="O52" s="67" t="s">
        <v>89</v>
      </c>
      <c r="P52" s="67" t="s">
        <v>88</v>
      </c>
      <c r="Q52" s="67" t="s">
        <v>87</v>
      </c>
      <c r="R52" s="67" t="s">
        <v>1379</v>
      </c>
      <c r="S52" s="67" t="s">
        <v>81</v>
      </c>
      <c r="T52" s="67" t="s">
        <v>80</v>
      </c>
      <c r="U52" s="67" t="s">
        <v>79</v>
      </c>
      <c r="V52" s="67" t="s">
        <v>520</v>
      </c>
      <c r="W52" s="67" t="s">
        <v>116</v>
      </c>
      <c r="X52" s="67" t="s">
        <v>75</v>
      </c>
      <c r="Y52" s="67" t="s">
        <v>75</v>
      </c>
      <c r="Z52" s="67" t="s">
        <v>77</v>
      </c>
      <c r="AA52" s="67" t="s">
        <v>1377</v>
      </c>
      <c r="AB52" s="67" t="s">
        <v>75</v>
      </c>
      <c r="AC52" s="67" t="s">
        <v>75</v>
      </c>
      <c r="AD52" s="67" t="s">
        <v>75</v>
      </c>
      <c r="AE52" s="67" t="s">
        <v>75</v>
      </c>
      <c r="AF52" s="67" t="s">
        <v>75</v>
      </c>
      <c r="AG52" s="67" t="s">
        <v>75</v>
      </c>
      <c r="AH52" s="67" t="s">
        <v>75</v>
      </c>
      <c r="AI52" s="67" t="s">
        <v>75</v>
      </c>
      <c r="AJ52" s="67" t="s">
        <v>75</v>
      </c>
      <c r="AK52" s="67" t="s">
        <v>75</v>
      </c>
    </row>
    <row r="53" spans="1:37">
      <c r="A53" s="66">
        <v>503828686</v>
      </c>
      <c r="B53" s="67" t="s">
        <v>1376</v>
      </c>
      <c r="C53" s="67" t="s">
        <v>1375</v>
      </c>
      <c r="D53" s="67" t="s">
        <v>102</v>
      </c>
      <c r="E53" s="67" t="s">
        <v>1210</v>
      </c>
      <c r="F53" s="67">
        <v>11</v>
      </c>
      <c r="G53" s="67" t="str">
        <f>IF(F53=12,"小6",IF(F53=11,"小5",IF(F53=10,"小4",IF(F53=9,"小3",IF(F53=8,"小2",IF(F53=7,"小1",IF(F53=6,"幼年長",IF(F53=5,"幼年中",IF(F53=4,"幼年少","--1")))))))))</f>
        <v>小5</v>
      </c>
      <c r="H53" s="67" t="s">
        <v>75</v>
      </c>
      <c r="I53" s="66">
        <v>27004143</v>
      </c>
      <c r="J53" s="67" t="s">
        <v>1883</v>
      </c>
      <c r="K53" s="67" t="s">
        <v>1298</v>
      </c>
      <c r="L53" s="67" t="s">
        <v>1297</v>
      </c>
      <c r="M53" s="67" t="s">
        <v>1298</v>
      </c>
      <c r="N53" s="67" t="s">
        <v>1297</v>
      </c>
      <c r="O53" s="67" t="s">
        <v>89</v>
      </c>
      <c r="P53" s="67" t="s">
        <v>88</v>
      </c>
      <c r="Q53" s="67" t="s">
        <v>87</v>
      </c>
      <c r="R53" s="67" t="s">
        <v>1374</v>
      </c>
      <c r="S53" s="67" t="s">
        <v>81</v>
      </c>
      <c r="T53" s="67" t="s">
        <v>80</v>
      </c>
      <c r="U53" s="67" t="s">
        <v>79</v>
      </c>
      <c r="V53" s="67" t="s">
        <v>520</v>
      </c>
      <c r="W53" s="67" t="s">
        <v>116</v>
      </c>
      <c r="X53" s="67" t="s">
        <v>75</v>
      </c>
      <c r="Y53" s="67" t="s">
        <v>75</v>
      </c>
      <c r="Z53" s="67" t="s">
        <v>77</v>
      </c>
      <c r="AA53" s="67" t="s">
        <v>1373</v>
      </c>
      <c r="AB53" s="67" t="s">
        <v>75</v>
      </c>
      <c r="AC53" s="67" t="s">
        <v>75</v>
      </c>
      <c r="AD53" s="67" t="s">
        <v>75</v>
      </c>
      <c r="AE53" s="67" t="s">
        <v>75</v>
      </c>
      <c r="AF53" s="67" t="s">
        <v>75</v>
      </c>
      <c r="AG53" s="67" t="s">
        <v>75</v>
      </c>
      <c r="AH53" s="67" t="s">
        <v>75</v>
      </c>
      <c r="AI53" s="67" t="s">
        <v>75</v>
      </c>
      <c r="AJ53" s="67" t="s">
        <v>75</v>
      </c>
      <c r="AK53" s="67" t="s">
        <v>75</v>
      </c>
    </row>
    <row r="54" spans="1:37">
      <c r="A54" s="66">
        <v>504127952</v>
      </c>
      <c r="B54" s="67" t="s">
        <v>1337</v>
      </c>
      <c r="C54" s="67" t="s">
        <v>1336</v>
      </c>
      <c r="D54" s="67" t="s">
        <v>102</v>
      </c>
      <c r="E54" s="67" t="s">
        <v>1334</v>
      </c>
      <c r="F54" s="67">
        <v>9</v>
      </c>
      <c r="G54" s="67" t="str">
        <f>IF(F54=12,"小6",IF(F54=11,"小5",IF(F54=10,"小4",IF(F54=9,"小3",IF(F54=8,"小2",IF(F54=7,"小1",IF(F54=6,"幼年長",IF(F54=5,"幼年中",IF(F54=4,"幼年少","--1")))))))))</f>
        <v>小3</v>
      </c>
      <c r="H54" s="67" t="s">
        <v>75</v>
      </c>
      <c r="I54" s="66">
        <v>27004143</v>
      </c>
      <c r="J54" s="67" t="s">
        <v>1883</v>
      </c>
      <c r="K54" s="67" t="s">
        <v>1298</v>
      </c>
      <c r="L54" s="67" t="s">
        <v>1297</v>
      </c>
      <c r="M54" s="67" t="s">
        <v>1298</v>
      </c>
      <c r="N54" s="67" t="s">
        <v>1297</v>
      </c>
      <c r="O54" s="67" t="s">
        <v>89</v>
      </c>
      <c r="P54" s="67" t="s">
        <v>88</v>
      </c>
      <c r="Q54" s="67" t="s">
        <v>87</v>
      </c>
      <c r="R54" s="67" t="s">
        <v>1335</v>
      </c>
      <c r="S54" s="67" t="s">
        <v>81</v>
      </c>
      <c r="T54" s="67" t="s">
        <v>80</v>
      </c>
      <c r="U54" s="67" t="s">
        <v>79</v>
      </c>
      <c r="V54" s="67" t="s">
        <v>1128</v>
      </c>
      <c r="W54" s="67" t="s">
        <v>1127</v>
      </c>
      <c r="X54" s="67" t="s">
        <v>75</v>
      </c>
      <c r="Y54" s="67" t="s">
        <v>75</v>
      </c>
      <c r="Z54" s="67" t="s">
        <v>77</v>
      </c>
      <c r="AA54" s="67" t="s">
        <v>1333</v>
      </c>
      <c r="AB54" s="67" t="s">
        <v>75</v>
      </c>
      <c r="AC54" s="67" t="s">
        <v>75</v>
      </c>
      <c r="AD54" s="67" t="s">
        <v>75</v>
      </c>
      <c r="AE54" s="67" t="s">
        <v>75</v>
      </c>
      <c r="AF54" s="67" t="s">
        <v>75</v>
      </c>
      <c r="AG54" s="67" t="s">
        <v>75</v>
      </c>
      <c r="AH54" s="67" t="s">
        <v>75</v>
      </c>
      <c r="AI54" s="67" t="s">
        <v>75</v>
      </c>
      <c r="AJ54" s="67" t="s">
        <v>75</v>
      </c>
      <c r="AK54" s="67" t="s">
        <v>75</v>
      </c>
    </row>
    <row r="55" spans="1:37">
      <c r="A55" s="66">
        <v>504127978</v>
      </c>
      <c r="B55" s="67" t="s">
        <v>1332</v>
      </c>
      <c r="C55" s="67" t="s">
        <v>1331</v>
      </c>
      <c r="D55" s="67" t="s">
        <v>102</v>
      </c>
      <c r="E55" s="67" t="s">
        <v>515</v>
      </c>
      <c r="F55" s="67">
        <v>9</v>
      </c>
      <c r="G55" s="67" t="str">
        <f>IF(F55=12,"小6",IF(F55=11,"小5",IF(F55=10,"小4",IF(F55=9,"小3",IF(F55=8,"小2",IF(F55=7,"小1",IF(F55=6,"幼年長",IF(F55=5,"幼年中",IF(F55=4,"幼年少","--1")))))))))</f>
        <v>小3</v>
      </c>
      <c r="H55" s="67" t="s">
        <v>75</v>
      </c>
      <c r="I55" s="66">
        <v>27004143</v>
      </c>
      <c r="J55" s="67" t="s">
        <v>1883</v>
      </c>
      <c r="K55" s="67" t="s">
        <v>1298</v>
      </c>
      <c r="L55" s="67" t="s">
        <v>1297</v>
      </c>
      <c r="M55" s="67" t="s">
        <v>1298</v>
      </c>
      <c r="N55" s="67" t="s">
        <v>1297</v>
      </c>
      <c r="O55" s="67" t="s">
        <v>89</v>
      </c>
      <c r="P55" s="67" t="s">
        <v>88</v>
      </c>
      <c r="Q55" s="67" t="s">
        <v>87</v>
      </c>
      <c r="R55" s="67" t="s">
        <v>1330</v>
      </c>
      <c r="S55" s="67" t="s">
        <v>81</v>
      </c>
      <c r="T55" s="67" t="s">
        <v>80</v>
      </c>
      <c r="U55" s="67" t="s">
        <v>79</v>
      </c>
      <c r="V55" s="67" t="s">
        <v>1128</v>
      </c>
      <c r="W55" s="67" t="s">
        <v>1127</v>
      </c>
      <c r="X55" s="67" t="s">
        <v>75</v>
      </c>
      <c r="Y55" s="67" t="s">
        <v>75</v>
      </c>
      <c r="Z55" s="67" t="s">
        <v>77</v>
      </c>
      <c r="AA55" s="67" t="s">
        <v>1329</v>
      </c>
      <c r="AB55" s="67" t="s">
        <v>75</v>
      </c>
      <c r="AC55" s="67" t="s">
        <v>75</v>
      </c>
      <c r="AD55" s="67" t="s">
        <v>75</v>
      </c>
      <c r="AE55" s="67" t="s">
        <v>75</v>
      </c>
      <c r="AF55" s="67" t="s">
        <v>75</v>
      </c>
      <c r="AG55" s="67" t="s">
        <v>75</v>
      </c>
      <c r="AH55" s="67" t="s">
        <v>75</v>
      </c>
      <c r="AI55" s="67" t="s">
        <v>75</v>
      </c>
      <c r="AJ55" s="67" t="s">
        <v>75</v>
      </c>
      <c r="AK55" s="67" t="s">
        <v>75</v>
      </c>
    </row>
    <row r="56" spans="1:37">
      <c r="A56" s="66">
        <v>504127983</v>
      </c>
      <c r="B56" s="67" t="s">
        <v>1328</v>
      </c>
      <c r="C56" s="67" t="s">
        <v>1327</v>
      </c>
      <c r="D56" s="67" t="s">
        <v>102</v>
      </c>
      <c r="E56" s="67" t="s">
        <v>1325</v>
      </c>
      <c r="F56" s="67">
        <v>10</v>
      </c>
      <c r="G56" s="67" t="str">
        <f>IF(F56=12,"小6",IF(F56=11,"小5",IF(F56=10,"小4",IF(F56=9,"小3",IF(F56=8,"小2",IF(F56=7,"小1",IF(F56=6,"幼年長",IF(F56=5,"幼年中",IF(F56=4,"幼年少","--1")))))))))</f>
        <v>小4</v>
      </c>
      <c r="H56" s="67" t="s">
        <v>75</v>
      </c>
      <c r="I56" s="66">
        <v>27004143</v>
      </c>
      <c r="J56" s="67" t="s">
        <v>1883</v>
      </c>
      <c r="K56" s="67" t="s">
        <v>1298</v>
      </c>
      <c r="L56" s="67" t="s">
        <v>1297</v>
      </c>
      <c r="M56" s="67" t="s">
        <v>1298</v>
      </c>
      <c r="N56" s="67" t="s">
        <v>1297</v>
      </c>
      <c r="O56" s="67" t="s">
        <v>89</v>
      </c>
      <c r="P56" s="67" t="s">
        <v>88</v>
      </c>
      <c r="Q56" s="67" t="s">
        <v>87</v>
      </c>
      <c r="R56" s="67" t="s">
        <v>1326</v>
      </c>
      <c r="S56" s="67" t="s">
        <v>81</v>
      </c>
      <c r="T56" s="67" t="s">
        <v>80</v>
      </c>
      <c r="U56" s="67" t="s">
        <v>79</v>
      </c>
      <c r="V56" s="67" t="s">
        <v>1128</v>
      </c>
      <c r="W56" s="67" t="s">
        <v>1127</v>
      </c>
      <c r="X56" s="67" t="s">
        <v>75</v>
      </c>
      <c r="Y56" s="67" t="s">
        <v>75</v>
      </c>
      <c r="Z56" s="67" t="s">
        <v>77</v>
      </c>
      <c r="AA56" s="67" t="s">
        <v>1324</v>
      </c>
      <c r="AB56" s="67" t="s">
        <v>75</v>
      </c>
      <c r="AC56" s="67" t="s">
        <v>75</v>
      </c>
      <c r="AD56" s="67" t="s">
        <v>75</v>
      </c>
      <c r="AE56" s="67" t="s">
        <v>75</v>
      </c>
      <c r="AF56" s="67" t="s">
        <v>75</v>
      </c>
      <c r="AG56" s="67" t="s">
        <v>75</v>
      </c>
      <c r="AH56" s="67" t="s">
        <v>75</v>
      </c>
      <c r="AI56" s="67" t="s">
        <v>75</v>
      </c>
      <c r="AJ56" s="67" t="s">
        <v>75</v>
      </c>
      <c r="AK56" s="67" t="s">
        <v>75</v>
      </c>
    </row>
    <row r="57" spans="1:37">
      <c r="A57" s="66">
        <v>504744793</v>
      </c>
      <c r="B57" s="67" t="s">
        <v>1312</v>
      </c>
      <c r="C57" s="67" t="s">
        <v>1311</v>
      </c>
      <c r="D57" s="67" t="s">
        <v>102</v>
      </c>
      <c r="E57" s="67" t="s">
        <v>1309</v>
      </c>
      <c r="F57" s="67">
        <v>10</v>
      </c>
      <c r="G57" s="67" t="str">
        <f>IF(F57=12,"小6",IF(F57=11,"小5",IF(F57=10,"小4",IF(F57=9,"小3",IF(F57=8,"小2",IF(F57=7,"小1",IF(F57=6,"幼年長",IF(F57=5,"幼年中",IF(F57=4,"幼年少","--1")))))))))</f>
        <v>小4</v>
      </c>
      <c r="H57" s="67" t="s">
        <v>75</v>
      </c>
      <c r="I57" s="66">
        <v>27004143</v>
      </c>
      <c r="J57" s="67" t="s">
        <v>1883</v>
      </c>
      <c r="K57" s="67" t="s">
        <v>1298</v>
      </c>
      <c r="L57" s="67" t="s">
        <v>1297</v>
      </c>
      <c r="M57" s="67" t="s">
        <v>1298</v>
      </c>
      <c r="N57" s="67" t="s">
        <v>1297</v>
      </c>
      <c r="O57" s="67" t="s">
        <v>89</v>
      </c>
      <c r="P57" s="67" t="s">
        <v>88</v>
      </c>
      <c r="Q57" s="67" t="s">
        <v>87</v>
      </c>
      <c r="R57" s="67" t="s">
        <v>1310</v>
      </c>
      <c r="S57" s="67" t="s">
        <v>81</v>
      </c>
      <c r="T57" s="67" t="s">
        <v>80</v>
      </c>
      <c r="U57" s="67" t="s">
        <v>79</v>
      </c>
      <c r="V57" s="67" t="s">
        <v>1308</v>
      </c>
      <c r="W57" s="67" t="s">
        <v>1307</v>
      </c>
      <c r="X57" s="67" t="s">
        <v>75</v>
      </c>
      <c r="Y57" s="67" t="s">
        <v>75</v>
      </c>
      <c r="Z57" s="67" t="s">
        <v>77</v>
      </c>
      <c r="AA57" s="67" t="s">
        <v>1306</v>
      </c>
      <c r="AB57" s="67" t="s">
        <v>75</v>
      </c>
      <c r="AC57" s="67" t="s">
        <v>75</v>
      </c>
      <c r="AD57" s="67" t="s">
        <v>75</v>
      </c>
      <c r="AE57" s="67" t="s">
        <v>75</v>
      </c>
      <c r="AF57" s="67" t="s">
        <v>75</v>
      </c>
      <c r="AG57" s="67" t="s">
        <v>75</v>
      </c>
      <c r="AH57" s="67" t="s">
        <v>75</v>
      </c>
      <c r="AI57" s="67" t="s">
        <v>75</v>
      </c>
      <c r="AJ57" s="67" t="s">
        <v>75</v>
      </c>
      <c r="AK57" s="67" t="s">
        <v>75</v>
      </c>
    </row>
    <row r="58" spans="1:37">
      <c r="A58" s="66">
        <v>504789763</v>
      </c>
      <c r="B58" s="67" t="s">
        <v>1305</v>
      </c>
      <c r="C58" s="67" t="s">
        <v>1304</v>
      </c>
      <c r="D58" s="67" t="s">
        <v>102</v>
      </c>
      <c r="E58" s="67" t="s">
        <v>1302</v>
      </c>
      <c r="F58" s="67">
        <v>10</v>
      </c>
      <c r="G58" s="67" t="str">
        <f>IF(F58=12,"小6",IF(F58=11,"小5",IF(F58=10,"小4",IF(F58=9,"小3",IF(F58=8,"小2",IF(F58=7,"小1",IF(F58=6,"幼年長",IF(F58=5,"幼年中",IF(F58=4,"幼年少","--1")))))))))</f>
        <v>小4</v>
      </c>
      <c r="H58" s="67" t="s">
        <v>75</v>
      </c>
      <c r="I58" s="66">
        <v>27004143</v>
      </c>
      <c r="J58" s="67" t="s">
        <v>1883</v>
      </c>
      <c r="K58" s="67" t="s">
        <v>1298</v>
      </c>
      <c r="L58" s="67" t="s">
        <v>1297</v>
      </c>
      <c r="M58" s="67" t="s">
        <v>1298</v>
      </c>
      <c r="N58" s="67" t="s">
        <v>1297</v>
      </c>
      <c r="O58" s="67" t="s">
        <v>89</v>
      </c>
      <c r="P58" s="67" t="s">
        <v>88</v>
      </c>
      <c r="Q58" s="67" t="s">
        <v>87</v>
      </c>
      <c r="R58" s="67" t="s">
        <v>1303</v>
      </c>
      <c r="S58" s="67" t="s">
        <v>81</v>
      </c>
      <c r="T58" s="67" t="s">
        <v>80</v>
      </c>
      <c r="U58" s="67" t="s">
        <v>79</v>
      </c>
      <c r="V58" s="67" t="s">
        <v>1301</v>
      </c>
      <c r="W58" s="67" t="s">
        <v>1300</v>
      </c>
      <c r="X58" s="67" t="s">
        <v>75</v>
      </c>
      <c r="Y58" s="67" t="s">
        <v>75</v>
      </c>
      <c r="Z58" s="67" t="s">
        <v>77</v>
      </c>
      <c r="AA58" s="67" t="s">
        <v>1299</v>
      </c>
      <c r="AB58" s="67" t="s">
        <v>75</v>
      </c>
      <c r="AC58" s="67" t="s">
        <v>75</v>
      </c>
      <c r="AD58" s="67" t="s">
        <v>75</v>
      </c>
      <c r="AE58" s="67" t="s">
        <v>75</v>
      </c>
      <c r="AF58" s="67" t="s">
        <v>75</v>
      </c>
      <c r="AG58" s="67" t="s">
        <v>75</v>
      </c>
      <c r="AH58" s="67" t="s">
        <v>75</v>
      </c>
      <c r="AI58" s="67" t="s">
        <v>75</v>
      </c>
      <c r="AJ58" s="67" t="s">
        <v>75</v>
      </c>
      <c r="AK58" s="67" t="s">
        <v>75</v>
      </c>
    </row>
    <row r="59" spans="1:37">
      <c r="A59" s="66">
        <v>504841805</v>
      </c>
      <c r="B59" s="67" t="s">
        <v>1296</v>
      </c>
      <c r="C59" s="67" t="s">
        <v>1295</v>
      </c>
      <c r="D59" s="67" t="s">
        <v>102</v>
      </c>
      <c r="E59" s="67" t="s">
        <v>1293</v>
      </c>
      <c r="F59" s="67">
        <v>10</v>
      </c>
      <c r="G59" s="67" t="str">
        <f>IF(F59=12,"小6",IF(F59=11,"小5",IF(F59=10,"小4",IF(F59=9,"小3",IF(F59=8,"小2",IF(F59=7,"小1",IF(F59=6,"幼年長",IF(F59=5,"幼年中",IF(F59=4,"幼年少","--1")))))))))</f>
        <v>小4</v>
      </c>
      <c r="H59" s="67" t="s">
        <v>75</v>
      </c>
      <c r="I59" s="66">
        <v>27004143</v>
      </c>
      <c r="J59" s="67" t="s">
        <v>1883</v>
      </c>
      <c r="K59" s="67" t="s">
        <v>1298</v>
      </c>
      <c r="L59" s="67" t="s">
        <v>1297</v>
      </c>
      <c r="M59" s="67" t="s">
        <v>1298</v>
      </c>
      <c r="N59" s="67" t="s">
        <v>1297</v>
      </c>
      <c r="O59" s="67" t="s">
        <v>89</v>
      </c>
      <c r="P59" s="67" t="s">
        <v>88</v>
      </c>
      <c r="Q59" s="67" t="s">
        <v>87</v>
      </c>
      <c r="R59" s="67" t="s">
        <v>1294</v>
      </c>
      <c r="S59" s="67" t="s">
        <v>81</v>
      </c>
      <c r="T59" s="67" t="s">
        <v>80</v>
      </c>
      <c r="U59" s="67" t="s">
        <v>79</v>
      </c>
      <c r="V59" s="67" t="s">
        <v>1292</v>
      </c>
      <c r="W59" s="67" t="s">
        <v>1291</v>
      </c>
      <c r="X59" s="67" t="s">
        <v>75</v>
      </c>
      <c r="Y59" s="67" t="s">
        <v>75</v>
      </c>
      <c r="Z59" s="67" t="s">
        <v>77</v>
      </c>
      <c r="AA59" s="67" t="s">
        <v>1290</v>
      </c>
      <c r="AB59" s="67" t="s">
        <v>75</v>
      </c>
      <c r="AC59" s="67" t="s">
        <v>75</v>
      </c>
      <c r="AD59" s="67" t="s">
        <v>75</v>
      </c>
      <c r="AE59" s="67" t="s">
        <v>75</v>
      </c>
      <c r="AF59" s="67" t="s">
        <v>75</v>
      </c>
      <c r="AG59" s="67" t="s">
        <v>75</v>
      </c>
      <c r="AH59" s="67" t="s">
        <v>75</v>
      </c>
      <c r="AI59" s="67" t="s">
        <v>75</v>
      </c>
      <c r="AJ59" s="67" t="s">
        <v>75</v>
      </c>
      <c r="AK59" s="67" t="s">
        <v>75</v>
      </c>
    </row>
    <row r="60" spans="1:37">
      <c r="A60" s="66">
        <v>500431925</v>
      </c>
      <c r="B60" s="67" t="s">
        <v>1289</v>
      </c>
      <c r="C60" s="67" t="s">
        <v>1288</v>
      </c>
      <c r="D60" s="67" t="s">
        <v>102</v>
      </c>
      <c r="E60" s="67" t="s">
        <v>1286</v>
      </c>
      <c r="F60" s="67">
        <v>12</v>
      </c>
      <c r="G60" s="67" t="str">
        <f>IF(F60=12,"小6",IF(F60=11,"小5",IF(F60=10,"小4",IF(F60=9,"小3",IF(F60=8,"小2",IF(F60=7,"小1",IF(F60=6,"幼年長",IF(F60=5,"幼年中",IF(F60=4,"幼年少","--1")))))))))</f>
        <v>小6</v>
      </c>
      <c r="H60" s="67" t="s">
        <v>75</v>
      </c>
      <c r="I60" s="66">
        <v>27004044</v>
      </c>
      <c r="J60" s="67" t="s">
        <v>1882</v>
      </c>
      <c r="K60" s="67" t="s">
        <v>1225</v>
      </c>
      <c r="L60" s="67" t="s">
        <v>1224</v>
      </c>
      <c r="M60" s="67" t="s">
        <v>1225</v>
      </c>
      <c r="N60" s="67" t="s">
        <v>1224</v>
      </c>
      <c r="O60" s="67" t="s">
        <v>89</v>
      </c>
      <c r="P60" s="67" t="s">
        <v>88</v>
      </c>
      <c r="Q60" s="67" t="s">
        <v>87</v>
      </c>
      <c r="R60" s="67" t="s">
        <v>1287</v>
      </c>
      <c r="S60" s="67" t="s">
        <v>81</v>
      </c>
      <c r="T60" s="67" t="s">
        <v>80</v>
      </c>
      <c r="U60" s="67" t="s">
        <v>79</v>
      </c>
      <c r="V60" s="67" t="s">
        <v>198</v>
      </c>
      <c r="W60" s="67" t="s">
        <v>319</v>
      </c>
      <c r="X60" s="67" t="s">
        <v>75</v>
      </c>
      <c r="Y60" s="67" t="s">
        <v>75</v>
      </c>
      <c r="Z60" s="67" t="s">
        <v>77</v>
      </c>
      <c r="AA60" s="67" t="s">
        <v>1285</v>
      </c>
      <c r="AB60" s="67" t="s">
        <v>75</v>
      </c>
      <c r="AC60" s="67" t="s">
        <v>75</v>
      </c>
      <c r="AD60" s="67" t="s">
        <v>75</v>
      </c>
      <c r="AE60" s="67" t="s">
        <v>75</v>
      </c>
      <c r="AF60" s="67" t="s">
        <v>75</v>
      </c>
      <c r="AG60" s="67" t="s">
        <v>75</v>
      </c>
      <c r="AH60" s="67" t="s">
        <v>75</v>
      </c>
      <c r="AI60" s="67" t="s">
        <v>75</v>
      </c>
      <c r="AJ60" s="67" t="s">
        <v>75</v>
      </c>
      <c r="AK60" s="67" t="s">
        <v>75</v>
      </c>
    </row>
    <row r="61" spans="1:37">
      <c r="A61" s="66">
        <v>500431931</v>
      </c>
      <c r="B61" s="67" t="s">
        <v>1284</v>
      </c>
      <c r="C61" s="67" t="s">
        <v>1283</v>
      </c>
      <c r="D61" s="67" t="s">
        <v>102</v>
      </c>
      <c r="E61" s="67" t="s">
        <v>1281</v>
      </c>
      <c r="F61" s="67">
        <v>11</v>
      </c>
      <c r="G61" s="67" t="str">
        <f>IF(F61=12,"小6",IF(F61=11,"小5",IF(F61=10,"小4",IF(F61=9,"小3",IF(F61=8,"小2",IF(F61=7,"小1",IF(F61=6,"幼年長",IF(F61=5,"幼年中",IF(F61=4,"幼年少","--1")))))))))</f>
        <v>小5</v>
      </c>
      <c r="H61" s="67" t="s">
        <v>75</v>
      </c>
      <c r="I61" s="66">
        <v>27004044</v>
      </c>
      <c r="J61" s="67" t="s">
        <v>1882</v>
      </c>
      <c r="K61" s="67" t="s">
        <v>1225</v>
      </c>
      <c r="L61" s="67" t="s">
        <v>1224</v>
      </c>
      <c r="M61" s="67" t="s">
        <v>1225</v>
      </c>
      <c r="N61" s="67" t="s">
        <v>1224</v>
      </c>
      <c r="O61" s="67" t="s">
        <v>89</v>
      </c>
      <c r="P61" s="67" t="s">
        <v>88</v>
      </c>
      <c r="Q61" s="67" t="s">
        <v>87</v>
      </c>
      <c r="R61" s="67" t="s">
        <v>1282</v>
      </c>
      <c r="S61" s="67" t="s">
        <v>81</v>
      </c>
      <c r="T61" s="67" t="s">
        <v>80</v>
      </c>
      <c r="U61" s="67" t="s">
        <v>79</v>
      </c>
      <c r="V61" s="67" t="s">
        <v>198</v>
      </c>
      <c r="W61" s="67" t="s">
        <v>319</v>
      </c>
      <c r="X61" s="67" t="s">
        <v>75</v>
      </c>
      <c r="Y61" s="67" t="s">
        <v>75</v>
      </c>
      <c r="Z61" s="67" t="s">
        <v>77</v>
      </c>
      <c r="AA61" s="67" t="s">
        <v>1219</v>
      </c>
      <c r="AB61" s="67" t="s">
        <v>75</v>
      </c>
      <c r="AC61" s="67" t="s">
        <v>75</v>
      </c>
      <c r="AD61" s="67" t="s">
        <v>75</v>
      </c>
      <c r="AE61" s="67" t="s">
        <v>75</v>
      </c>
      <c r="AF61" s="67" t="s">
        <v>75</v>
      </c>
      <c r="AG61" s="67" t="s">
        <v>75</v>
      </c>
      <c r="AH61" s="67" t="s">
        <v>75</v>
      </c>
      <c r="AI61" s="67" t="s">
        <v>75</v>
      </c>
      <c r="AJ61" s="67" t="s">
        <v>75</v>
      </c>
      <c r="AK61" s="67" t="s">
        <v>75</v>
      </c>
    </row>
    <row r="62" spans="1:37">
      <c r="A62" s="66">
        <v>501003397</v>
      </c>
      <c r="B62" s="67" t="s">
        <v>1272</v>
      </c>
      <c r="C62" s="67" t="s">
        <v>1271</v>
      </c>
      <c r="D62" s="67" t="s">
        <v>102</v>
      </c>
      <c r="E62" s="67" t="s">
        <v>302</v>
      </c>
      <c r="F62" s="67">
        <v>12</v>
      </c>
      <c r="G62" s="67" t="str">
        <f>IF(F62=12,"小6",IF(F62=11,"小5",IF(F62=10,"小4",IF(F62=9,"小3",IF(F62=8,"小2",IF(F62=7,"小1",IF(F62=6,"幼年長",IF(F62=5,"幼年中",IF(F62=4,"幼年少","--1")))))))))</f>
        <v>小6</v>
      </c>
      <c r="H62" s="67" t="s">
        <v>75</v>
      </c>
      <c r="I62" s="66">
        <v>27004044</v>
      </c>
      <c r="J62" s="67" t="s">
        <v>1882</v>
      </c>
      <c r="K62" s="67" t="s">
        <v>1225</v>
      </c>
      <c r="L62" s="67" t="s">
        <v>1224</v>
      </c>
      <c r="M62" s="67" t="s">
        <v>1225</v>
      </c>
      <c r="N62" s="67" t="s">
        <v>1224</v>
      </c>
      <c r="O62" s="67" t="s">
        <v>89</v>
      </c>
      <c r="P62" s="67" t="s">
        <v>88</v>
      </c>
      <c r="Q62" s="67" t="s">
        <v>87</v>
      </c>
      <c r="R62" s="67" t="s">
        <v>1270</v>
      </c>
      <c r="S62" s="67" t="s">
        <v>81</v>
      </c>
      <c r="T62" s="67" t="s">
        <v>80</v>
      </c>
      <c r="U62" s="67" t="s">
        <v>79</v>
      </c>
      <c r="V62" s="67" t="s">
        <v>198</v>
      </c>
      <c r="W62" s="67" t="s">
        <v>319</v>
      </c>
      <c r="X62" s="67" t="s">
        <v>75</v>
      </c>
      <c r="Y62" s="67" t="s">
        <v>75</v>
      </c>
      <c r="Z62" s="67" t="s">
        <v>77</v>
      </c>
      <c r="AA62" s="67" t="s">
        <v>188</v>
      </c>
      <c r="AB62" s="67" t="s">
        <v>75</v>
      </c>
      <c r="AC62" s="67" t="s">
        <v>75</v>
      </c>
      <c r="AD62" s="67" t="s">
        <v>75</v>
      </c>
      <c r="AE62" s="67" t="s">
        <v>75</v>
      </c>
      <c r="AF62" s="67" t="s">
        <v>75</v>
      </c>
      <c r="AG62" s="67" t="s">
        <v>75</v>
      </c>
      <c r="AH62" s="67" t="s">
        <v>75</v>
      </c>
      <c r="AI62" s="67" t="s">
        <v>75</v>
      </c>
      <c r="AJ62" s="67" t="s">
        <v>75</v>
      </c>
      <c r="AK62" s="67" t="s">
        <v>75</v>
      </c>
    </row>
    <row r="63" spans="1:37">
      <c r="A63" s="66">
        <v>501003405</v>
      </c>
      <c r="B63" s="67" t="s">
        <v>1269</v>
      </c>
      <c r="C63" s="67" t="s">
        <v>1268</v>
      </c>
      <c r="D63" s="67" t="s">
        <v>102</v>
      </c>
      <c r="E63" s="67" t="s">
        <v>1266</v>
      </c>
      <c r="F63" s="67">
        <v>12</v>
      </c>
      <c r="G63" s="67" t="str">
        <f>IF(F63=12,"小6",IF(F63=11,"小5",IF(F63=10,"小4",IF(F63=9,"小3",IF(F63=8,"小2",IF(F63=7,"小1",IF(F63=6,"幼年長",IF(F63=5,"幼年中",IF(F63=4,"幼年少","--1")))))))))</f>
        <v>小6</v>
      </c>
      <c r="H63" s="67" t="s">
        <v>75</v>
      </c>
      <c r="I63" s="66">
        <v>27004044</v>
      </c>
      <c r="J63" s="67" t="s">
        <v>1882</v>
      </c>
      <c r="K63" s="67" t="s">
        <v>1225</v>
      </c>
      <c r="L63" s="67" t="s">
        <v>1224</v>
      </c>
      <c r="M63" s="67" t="s">
        <v>1225</v>
      </c>
      <c r="N63" s="67" t="s">
        <v>1224</v>
      </c>
      <c r="O63" s="67" t="s">
        <v>89</v>
      </c>
      <c r="P63" s="67" t="s">
        <v>88</v>
      </c>
      <c r="Q63" s="67" t="s">
        <v>87</v>
      </c>
      <c r="R63" s="67" t="s">
        <v>1267</v>
      </c>
      <c r="S63" s="67" t="s">
        <v>81</v>
      </c>
      <c r="T63" s="67" t="s">
        <v>80</v>
      </c>
      <c r="U63" s="67" t="s">
        <v>79</v>
      </c>
      <c r="V63" s="67" t="s">
        <v>198</v>
      </c>
      <c r="W63" s="67" t="s">
        <v>319</v>
      </c>
      <c r="X63" s="67" t="s">
        <v>75</v>
      </c>
      <c r="Y63" s="67" t="s">
        <v>75</v>
      </c>
      <c r="Z63" s="67" t="s">
        <v>77</v>
      </c>
      <c r="AA63" s="67" t="s">
        <v>1265</v>
      </c>
      <c r="AB63" s="67" t="s">
        <v>75</v>
      </c>
      <c r="AC63" s="67" t="s">
        <v>75</v>
      </c>
      <c r="AD63" s="67" t="s">
        <v>75</v>
      </c>
      <c r="AE63" s="67" t="s">
        <v>75</v>
      </c>
      <c r="AF63" s="67" t="s">
        <v>75</v>
      </c>
      <c r="AG63" s="67" t="s">
        <v>75</v>
      </c>
      <c r="AH63" s="67" t="s">
        <v>75</v>
      </c>
      <c r="AI63" s="67" t="s">
        <v>75</v>
      </c>
      <c r="AJ63" s="67" t="s">
        <v>75</v>
      </c>
      <c r="AK63" s="67" t="s">
        <v>75</v>
      </c>
    </row>
    <row r="64" spans="1:37">
      <c r="A64" s="66">
        <v>501003708</v>
      </c>
      <c r="B64" s="67" t="s">
        <v>1253</v>
      </c>
      <c r="C64" s="67" t="s">
        <v>1252</v>
      </c>
      <c r="D64" s="67" t="s">
        <v>102</v>
      </c>
      <c r="E64" s="67" t="s">
        <v>1250</v>
      </c>
      <c r="F64" s="67">
        <v>9</v>
      </c>
      <c r="G64" s="67" t="str">
        <f>IF(F64=12,"小6",IF(F64=11,"小5",IF(F64=10,"小4",IF(F64=9,"小3",IF(F64=8,"小2",IF(F64=7,"小1",IF(F64=6,"幼年長",IF(F64=5,"幼年中",IF(F64=4,"幼年少","--1")))))))))</f>
        <v>小3</v>
      </c>
      <c r="H64" s="67" t="s">
        <v>75</v>
      </c>
      <c r="I64" s="66">
        <v>27004044</v>
      </c>
      <c r="J64" s="67" t="s">
        <v>1882</v>
      </c>
      <c r="K64" s="67" t="s">
        <v>1225</v>
      </c>
      <c r="L64" s="67" t="s">
        <v>1224</v>
      </c>
      <c r="M64" s="67" t="s">
        <v>1225</v>
      </c>
      <c r="N64" s="67" t="s">
        <v>1224</v>
      </c>
      <c r="O64" s="67" t="s">
        <v>89</v>
      </c>
      <c r="P64" s="67" t="s">
        <v>88</v>
      </c>
      <c r="Q64" s="67" t="s">
        <v>87</v>
      </c>
      <c r="R64" s="67" t="s">
        <v>1251</v>
      </c>
      <c r="S64" s="67" t="s">
        <v>81</v>
      </c>
      <c r="T64" s="67" t="s">
        <v>80</v>
      </c>
      <c r="U64" s="67" t="s">
        <v>79</v>
      </c>
      <c r="V64" s="67" t="s">
        <v>198</v>
      </c>
      <c r="W64" s="67" t="s">
        <v>319</v>
      </c>
      <c r="X64" s="67" t="s">
        <v>75</v>
      </c>
      <c r="Y64" s="67" t="s">
        <v>75</v>
      </c>
      <c r="Z64" s="67" t="s">
        <v>77</v>
      </c>
      <c r="AA64" s="67" t="s">
        <v>1219</v>
      </c>
      <c r="AB64" s="67" t="s">
        <v>75</v>
      </c>
      <c r="AC64" s="67" t="s">
        <v>75</v>
      </c>
      <c r="AD64" s="67" t="s">
        <v>75</v>
      </c>
      <c r="AE64" s="67" t="s">
        <v>75</v>
      </c>
      <c r="AF64" s="67" t="s">
        <v>75</v>
      </c>
      <c r="AG64" s="67" t="s">
        <v>75</v>
      </c>
      <c r="AH64" s="67" t="s">
        <v>75</v>
      </c>
      <c r="AI64" s="67" t="s">
        <v>75</v>
      </c>
      <c r="AJ64" s="67" t="s">
        <v>75</v>
      </c>
      <c r="AK64" s="67" t="s">
        <v>75</v>
      </c>
    </row>
    <row r="65" spans="1:37">
      <c r="A65" s="66">
        <v>501389738</v>
      </c>
      <c r="B65" s="67" t="s">
        <v>1240</v>
      </c>
      <c r="C65" s="67" t="s">
        <v>1239</v>
      </c>
      <c r="D65" s="67" t="s">
        <v>102</v>
      </c>
      <c r="E65" s="67" t="s">
        <v>1237</v>
      </c>
      <c r="F65" s="67">
        <v>11</v>
      </c>
      <c r="G65" s="67" t="str">
        <f>IF(F65=12,"小6",IF(F65=11,"小5",IF(F65=10,"小4",IF(F65=9,"小3",IF(F65=8,"小2",IF(F65=7,"小1",IF(F65=6,"幼年長",IF(F65=5,"幼年中",IF(F65=4,"幼年少","--1")))))))))</f>
        <v>小5</v>
      </c>
      <c r="H65" s="67" t="s">
        <v>75</v>
      </c>
      <c r="I65" s="66">
        <v>27004044</v>
      </c>
      <c r="J65" s="67" t="s">
        <v>1882</v>
      </c>
      <c r="K65" s="67" t="s">
        <v>1225</v>
      </c>
      <c r="L65" s="67" t="s">
        <v>1224</v>
      </c>
      <c r="M65" s="67" t="s">
        <v>1225</v>
      </c>
      <c r="N65" s="67" t="s">
        <v>1224</v>
      </c>
      <c r="O65" s="67" t="s">
        <v>89</v>
      </c>
      <c r="P65" s="67" t="s">
        <v>88</v>
      </c>
      <c r="Q65" s="67" t="s">
        <v>87</v>
      </c>
      <c r="R65" s="67" t="s">
        <v>1238</v>
      </c>
      <c r="S65" s="67" t="s">
        <v>81</v>
      </c>
      <c r="T65" s="67" t="s">
        <v>80</v>
      </c>
      <c r="U65" s="67" t="s">
        <v>79</v>
      </c>
      <c r="V65" s="67" t="s">
        <v>198</v>
      </c>
      <c r="W65" s="67" t="s">
        <v>319</v>
      </c>
      <c r="X65" s="67" t="s">
        <v>75</v>
      </c>
      <c r="Y65" s="67" t="s">
        <v>75</v>
      </c>
      <c r="Z65" s="67" t="s">
        <v>77</v>
      </c>
      <c r="AA65" s="67" t="s">
        <v>1236</v>
      </c>
      <c r="AB65" s="67" t="s">
        <v>75</v>
      </c>
      <c r="AC65" s="67" t="s">
        <v>75</v>
      </c>
      <c r="AD65" s="67" t="s">
        <v>75</v>
      </c>
      <c r="AE65" s="67" t="s">
        <v>75</v>
      </c>
      <c r="AF65" s="67" t="s">
        <v>75</v>
      </c>
      <c r="AG65" s="67" t="s">
        <v>75</v>
      </c>
      <c r="AH65" s="67" t="s">
        <v>75</v>
      </c>
      <c r="AI65" s="67" t="s">
        <v>75</v>
      </c>
      <c r="AJ65" s="67" t="s">
        <v>75</v>
      </c>
      <c r="AK65" s="67" t="s">
        <v>75</v>
      </c>
    </row>
    <row r="66" spans="1:37">
      <c r="A66" s="66">
        <v>500939709</v>
      </c>
      <c r="B66" s="67" t="s">
        <v>1194</v>
      </c>
      <c r="C66" s="67" t="s">
        <v>1193</v>
      </c>
      <c r="D66" s="67" t="s">
        <v>102</v>
      </c>
      <c r="E66" s="67" t="s">
        <v>1191</v>
      </c>
      <c r="F66" s="67">
        <v>7</v>
      </c>
      <c r="G66" s="67" t="str">
        <f>IF(F66=12,"小6",IF(F66=11,"小5",IF(F66=10,"小4",IF(F66=9,"小3",IF(F66=8,"小2",IF(F66=7,"小1",IF(F66=6,"幼年長",IF(F66=5,"幼年中",IF(F66=4,"幼年少","--1")))))))))</f>
        <v>小1</v>
      </c>
      <c r="H66" s="67" t="s">
        <v>75</v>
      </c>
      <c r="I66" s="66">
        <v>27004124</v>
      </c>
      <c r="J66" s="67" t="s">
        <v>1881</v>
      </c>
      <c r="K66" s="67" t="s">
        <v>1189</v>
      </c>
      <c r="L66" s="67" t="s">
        <v>1189</v>
      </c>
      <c r="M66" s="67" t="s">
        <v>1189</v>
      </c>
      <c r="N66" s="67" t="s">
        <v>1189</v>
      </c>
      <c r="O66" s="67" t="s">
        <v>89</v>
      </c>
      <c r="P66" s="67" t="s">
        <v>88</v>
      </c>
      <c r="Q66" s="67" t="s">
        <v>87</v>
      </c>
      <c r="R66" s="67" t="s">
        <v>1192</v>
      </c>
      <c r="S66" s="67" t="s">
        <v>81</v>
      </c>
      <c r="T66" s="67" t="s">
        <v>80</v>
      </c>
      <c r="U66" s="67" t="s">
        <v>79</v>
      </c>
      <c r="V66" s="67" t="s">
        <v>311</v>
      </c>
      <c r="W66" s="67" t="s">
        <v>339</v>
      </c>
      <c r="X66" s="67" t="s">
        <v>75</v>
      </c>
      <c r="Y66" s="67" t="s">
        <v>75</v>
      </c>
      <c r="Z66" s="67" t="s">
        <v>77</v>
      </c>
      <c r="AA66" s="67" t="s">
        <v>1190</v>
      </c>
      <c r="AB66" s="67" t="s">
        <v>75</v>
      </c>
      <c r="AC66" s="67" t="s">
        <v>75</v>
      </c>
      <c r="AD66" s="67" t="s">
        <v>75</v>
      </c>
      <c r="AE66" s="67" t="s">
        <v>75</v>
      </c>
      <c r="AF66" s="67" t="s">
        <v>75</v>
      </c>
      <c r="AG66" s="67" t="s">
        <v>75</v>
      </c>
      <c r="AH66" s="67" t="s">
        <v>75</v>
      </c>
      <c r="AI66" s="67" t="s">
        <v>75</v>
      </c>
      <c r="AJ66" s="67" t="s">
        <v>75</v>
      </c>
      <c r="AK66" s="67" t="s">
        <v>75</v>
      </c>
    </row>
    <row r="67" spans="1:37">
      <c r="A67" s="66">
        <v>500528788</v>
      </c>
      <c r="B67" s="67" t="s">
        <v>1153</v>
      </c>
      <c r="C67" s="67" t="s">
        <v>1152</v>
      </c>
      <c r="D67" s="67" t="s">
        <v>102</v>
      </c>
      <c r="E67" s="67" t="s">
        <v>1150</v>
      </c>
      <c r="F67" s="67">
        <v>8</v>
      </c>
      <c r="G67" s="67" t="str">
        <f>IF(F67=12,"小6",IF(F67=11,"小5",IF(F67=10,"小4",IF(F67=9,"小3",IF(F67=8,"小2",IF(F67=7,"小1",IF(F67=6,"幼年長",IF(F67=5,"幼年中",IF(F67=4,"幼年少","--1")))))))))</f>
        <v>小2</v>
      </c>
      <c r="H67" s="67" t="s">
        <v>75</v>
      </c>
      <c r="I67" s="66">
        <v>27004088</v>
      </c>
      <c r="J67" s="67" t="s">
        <v>1897</v>
      </c>
      <c r="K67" s="67" t="s">
        <v>1155</v>
      </c>
      <c r="L67" s="67" t="s">
        <v>1154</v>
      </c>
      <c r="M67" s="67" t="s">
        <v>1155</v>
      </c>
      <c r="N67" s="67" t="s">
        <v>1154</v>
      </c>
      <c r="O67" s="67" t="s">
        <v>89</v>
      </c>
      <c r="P67" s="67" t="s">
        <v>88</v>
      </c>
      <c r="Q67" s="67" t="s">
        <v>87</v>
      </c>
      <c r="R67" s="67" t="s">
        <v>1151</v>
      </c>
      <c r="S67" s="67" t="s">
        <v>81</v>
      </c>
      <c r="T67" s="67" t="s">
        <v>80</v>
      </c>
      <c r="U67" s="67" t="s">
        <v>79</v>
      </c>
      <c r="V67" s="67" t="s">
        <v>472</v>
      </c>
      <c r="W67" s="67" t="s">
        <v>1149</v>
      </c>
      <c r="X67" s="67" t="s">
        <v>75</v>
      </c>
      <c r="Y67" s="67" t="s">
        <v>75</v>
      </c>
      <c r="Z67" s="67" t="s">
        <v>77</v>
      </c>
      <c r="AA67" s="67" t="s">
        <v>1148</v>
      </c>
      <c r="AB67" s="67" t="s">
        <v>75</v>
      </c>
      <c r="AC67" s="67" t="s">
        <v>75</v>
      </c>
      <c r="AD67" s="67" t="s">
        <v>75</v>
      </c>
      <c r="AE67" s="67" t="s">
        <v>75</v>
      </c>
      <c r="AF67" s="67" t="s">
        <v>75</v>
      </c>
      <c r="AG67" s="67" t="s">
        <v>75</v>
      </c>
      <c r="AH67" s="67" t="s">
        <v>75</v>
      </c>
      <c r="AI67" s="67" t="s">
        <v>75</v>
      </c>
      <c r="AJ67" s="67" t="s">
        <v>75</v>
      </c>
      <c r="AK67" s="67" t="s">
        <v>75</v>
      </c>
    </row>
    <row r="68" spans="1:37">
      <c r="A68" s="66">
        <v>501009133</v>
      </c>
      <c r="B68" s="67" t="s">
        <v>1147</v>
      </c>
      <c r="C68" s="67" t="s">
        <v>1146</v>
      </c>
      <c r="D68" s="67" t="s">
        <v>102</v>
      </c>
      <c r="E68" s="67" t="s">
        <v>1144</v>
      </c>
      <c r="F68" s="67">
        <v>12</v>
      </c>
      <c r="G68" s="67" t="str">
        <f>IF(F68=12,"小6",IF(F68=11,"小5",IF(F68=10,"小4",IF(F68=9,"小3",IF(F68=8,"小2",IF(F68=7,"小1",IF(F68=6,"幼年長",IF(F68=5,"幼年中",IF(F68=4,"幼年少","--1")))))))))</f>
        <v>小6</v>
      </c>
      <c r="H68" s="67" t="s">
        <v>75</v>
      </c>
      <c r="I68" s="66">
        <v>27004068</v>
      </c>
      <c r="J68" s="67" t="s">
        <v>1898</v>
      </c>
      <c r="K68" s="67" t="s">
        <v>1134</v>
      </c>
      <c r="L68" s="67" t="s">
        <v>1133</v>
      </c>
      <c r="M68" s="67" t="s">
        <v>1134</v>
      </c>
      <c r="N68" s="67" t="s">
        <v>1133</v>
      </c>
      <c r="O68" s="67" t="s">
        <v>89</v>
      </c>
      <c r="P68" s="67" t="s">
        <v>88</v>
      </c>
      <c r="Q68" s="67" t="s">
        <v>87</v>
      </c>
      <c r="R68" s="67" t="s">
        <v>1145</v>
      </c>
      <c r="S68" s="67" t="s">
        <v>81</v>
      </c>
      <c r="T68" s="67" t="s">
        <v>80</v>
      </c>
      <c r="U68" s="67" t="s">
        <v>79</v>
      </c>
      <c r="V68" s="67" t="s">
        <v>117</v>
      </c>
      <c r="W68" s="67" t="s">
        <v>586</v>
      </c>
      <c r="X68" s="67" t="s">
        <v>75</v>
      </c>
      <c r="Y68" s="67" t="s">
        <v>75</v>
      </c>
      <c r="Z68" s="67" t="s">
        <v>77</v>
      </c>
      <c r="AA68" s="67" t="s">
        <v>1143</v>
      </c>
      <c r="AB68" s="67" t="s">
        <v>75</v>
      </c>
      <c r="AC68" s="67" t="s">
        <v>75</v>
      </c>
      <c r="AD68" s="67" t="s">
        <v>75</v>
      </c>
      <c r="AE68" s="67" t="s">
        <v>75</v>
      </c>
      <c r="AF68" s="67" t="s">
        <v>75</v>
      </c>
      <c r="AG68" s="67" t="s">
        <v>75</v>
      </c>
      <c r="AH68" s="67" t="s">
        <v>75</v>
      </c>
      <c r="AI68" s="67" t="s">
        <v>75</v>
      </c>
      <c r="AJ68" s="67" t="s">
        <v>75</v>
      </c>
      <c r="AK68" s="67" t="s">
        <v>75</v>
      </c>
    </row>
    <row r="69" spans="1:37">
      <c r="A69" s="66">
        <v>501009151</v>
      </c>
      <c r="B69" s="67" t="s">
        <v>1142</v>
      </c>
      <c r="C69" s="67" t="s">
        <v>1141</v>
      </c>
      <c r="D69" s="67" t="s">
        <v>102</v>
      </c>
      <c r="E69" s="67" t="s">
        <v>1139</v>
      </c>
      <c r="F69" s="67">
        <v>12</v>
      </c>
      <c r="G69" s="67" t="str">
        <f>IF(F69=12,"小6",IF(F69=11,"小5",IF(F69=10,"小4",IF(F69=9,"小3",IF(F69=8,"小2",IF(F69=7,"小1",IF(F69=6,"幼年長",IF(F69=5,"幼年中",IF(F69=4,"幼年少","--1")))))))))</f>
        <v>小6</v>
      </c>
      <c r="H69" s="67" t="s">
        <v>75</v>
      </c>
      <c r="I69" s="66">
        <v>27004068</v>
      </c>
      <c r="J69" s="67" t="s">
        <v>1898</v>
      </c>
      <c r="K69" s="67" t="s">
        <v>1134</v>
      </c>
      <c r="L69" s="67" t="s">
        <v>1133</v>
      </c>
      <c r="M69" s="67" t="s">
        <v>1134</v>
      </c>
      <c r="N69" s="67" t="s">
        <v>1133</v>
      </c>
      <c r="O69" s="67" t="s">
        <v>89</v>
      </c>
      <c r="P69" s="67" t="s">
        <v>88</v>
      </c>
      <c r="Q69" s="67" t="s">
        <v>87</v>
      </c>
      <c r="R69" s="67" t="s">
        <v>1140</v>
      </c>
      <c r="S69" s="67" t="s">
        <v>81</v>
      </c>
      <c r="T69" s="67" t="s">
        <v>80</v>
      </c>
      <c r="U69" s="67" t="s">
        <v>79</v>
      </c>
      <c r="V69" s="67" t="s">
        <v>117</v>
      </c>
      <c r="W69" s="67" t="s">
        <v>586</v>
      </c>
      <c r="X69" s="67" t="s">
        <v>75</v>
      </c>
      <c r="Y69" s="67" t="s">
        <v>75</v>
      </c>
      <c r="Z69" s="67" t="s">
        <v>77</v>
      </c>
      <c r="AA69" s="67" t="s">
        <v>1126</v>
      </c>
      <c r="AB69" s="67" t="s">
        <v>75</v>
      </c>
      <c r="AC69" s="67" t="s">
        <v>75</v>
      </c>
      <c r="AD69" s="67" t="s">
        <v>75</v>
      </c>
      <c r="AE69" s="67" t="s">
        <v>75</v>
      </c>
      <c r="AF69" s="67" t="s">
        <v>75</v>
      </c>
      <c r="AG69" s="67" t="s">
        <v>75</v>
      </c>
      <c r="AH69" s="67" t="s">
        <v>75</v>
      </c>
      <c r="AI69" s="67" t="s">
        <v>75</v>
      </c>
      <c r="AJ69" s="67" t="s">
        <v>75</v>
      </c>
      <c r="AK69" s="67" t="s">
        <v>75</v>
      </c>
    </row>
    <row r="70" spans="1:37">
      <c r="A70" s="66">
        <v>503825855</v>
      </c>
      <c r="B70" s="67" t="s">
        <v>1138</v>
      </c>
      <c r="C70" s="67" t="s">
        <v>1137</v>
      </c>
      <c r="D70" s="67" t="s">
        <v>102</v>
      </c>
      <c r="E70" s="67" t="s">
        <v>1135</v>
      </c>
      <c r="F70" s="67">
        <v>12</v>
      </c>
      <c r="G70" s="67" t="str">
        <f>IF(F70=12,"小6",IF(F70=11,"小5",IF(F70=10,"小4",IF(F70=9,"小3",IF(F70=8,"小2",IF(F70=7,"小1",IF(F70=6,"幼年長",IF(F70=5,"幼年中",IF(F70=4,"幼年少","--1")))))))))</f>
        <v>小6</v>
      </c>
      <c r="H70" s="67" t="s">
        <v>75</v>
      </c>
      <c r="I70" s="66">
        <v>27004068</v>
      </c>
      <c r="J70" s="67" t="s">
        <v>1898</v>
      </c>
      <c r="K70" s="67" t="s">
        <v>1134</v>
      </c>
      <c r="L70" s="67" t="s">
        <v>1133</v>
      </c>
      <c r="M70" s="67" t="s">
        <v>1134</v>
      </c>
      <c r="N70" s="67" t="s">
        <v>1133</v>
      </c>
      <c r="O70" s="67" t="s">
        <v>89</v>
      </c>
      <c r="P70" s="67" t="s">
        <v>88</v>
      </c>
      <c r="Q70" s="67" t="s">
        <v>87</v>
      </c>
      <c r="R70" s="67" t="s">
        <v>1136</v>
      </c>
      <c r="S70" s="67" t="s">
        <v>81</v>
      </c>
      <c r="T70" s="67" t="s">
        <v>80</v>
      </c>
      <c r="U70" s="67" t="s">
        <v>79</v>
      </c>
      <c r="V70" s="67" t="s">
        <v>117</v>
      </c>
      <c r="W70" s="67" t="s">
        <v>586</v>
      </c>
      <c r="X70" s="67" t="s">
        <v>75</v>
      </c>
      <c r="Y70" s="67" t="s">
        <v>75</v>
      </c>
      <c r="Z70" s="67" t="s">
        <v>77</v>
      </c>
      <c r="AA70" s="67" t="s">
        <v>1126</v>
      </c>
      <c r="AB70" s="67" t="s">
        <v>75</v>
      </c>
      <c r="AC70" s="67" t="s">
        <v>75</v>
      </c>
      <c r="AD70" s="67" t="s">
        <v>75</v>
      </c>
      <c r="AE70" s="67" t="s">
        <v>75</v>
      </c>
      <c r="AF70" s="67" t="s">
        <v>75</v>
      </c>
      <c r="AG70" s="67" t="s">
        <v>75</v>
      </c>
      <c r="AH70" s="67" t="s">
        <v>75</v>
      </c>
      <c r="AI70" s="67" t="s">
        <v>75</v>
      </c>
      <c r="AJ70" s="67" t="s">
        <v>75</v>
      </c>
      <c r="AK70" s="67" t="s">
        <v>75</v>
      </c>
    </row>
    <row r="71" spans="1:37">
      <c r="A71" s="66">
        <v>504130404</v>
      </c>
      <c r="B71" s="67" t="s">
        <v>1132</v>
      </c>
      <c r="C71" s="67" t="s">
        <v>1131</v>
      </c>
      <c r="D71" s="67" t="s">
        <v>102</v>
      </c>
      <c r="E71" s="67" t="s">
        <v>1129</v>
      </c>
      <c r="F71" s="67">
        <v>10</v>
      </c>
      <c r="G71" s="67" t="str">
        <f>IF(F71=12,"小6",IF(F71=11,"小5",IF(F71=10,"小4",IF(F71=9,"小3",IF(F71=8,"小2",IF(F71=7,"小1",IF(F71=6,"幼年長",IF(F71=5,"幼年中",IF(F71=4,"幼年少","--1")))))))))</f>
        <v>小4</v>
      </c>
      <c r="H71" s="67" t="s">
        <v>75</v>
      </c>
      <c r="I71" s="66">
        <v>27004068</v>
      </c>
      <c r="J71" s="67" t="s">
        <v>1898</v>
      </c>
      <c r="K71" s="67" t="s">
        <v>1134</v>
      </c>
      <c r="L71" s="67" t="s">
        <v>1133</v>
      </c>
      <c r="M71" s="67" t="s">
        <v>1134</v>
      </c>
      <c r="N71" s="67" t="s">
        <v>1133</v>
      </c>
      <c r="O71" s="67" t="s">
        <v>89</v>
      </c>
      <c r="P71" s="67" t="s">
        <v>88</v>
      </c>
      <c r="Q71" s="67" t="s">
        <v>87</v>
      </c>
      <c r="R71" s="67" t="s">
        <v>1130</v>
      </c>
      <c r="S71" s="67" t="s">
        <v>81</v>
      </c>
      <c r="T71" s="67" t="s">
        <v>80</v>
      </c>
      <c r="U71" s="67" t="s">
        <v>79</v>
      </c>
      <c r="V71" s="67" t="s">
        <v>1128</v>
      </c>
      <c r="W71" s="67" t="s">
        <v>1127</v>
      </c>
      <c r="X71" s="67" t="s">
        <v>75</v>
      </c>
      <c r="Y71" s="67" t="s">
        <v>75</v>
      </c>
      <c r="Z71" s="67" t="s">
        <v>77</v>
      </c>
      <c r="AA71" s="67" t="s">
        <v>1126</v>
      </c>
      <c r="AB71" s="67" t="s">
        <v>75</v>
      </c>
      <c r="AC71" s="67" t="s">
        <v>75</v>
      </c>
      <c r="AD71" s="67" t="s">
        <v>75</v>
      </c>
      <c r="AE71" s="67" t="s">
        <v>75</v>
      </c>
      <c r="AF71" s="67" t="s">
        <v>75</v>
      </c>
      <c r="AG71" s="67" t="s">
        <v>75</v>
      </c>
      <c r="AH71" s="67" t="s">
        <v>75</v>
      </c>
      <c r="AI71" s="67" t="s">
        <v>75</v>
      </c>
      <c r="AJ71" s="67" t="s">
        <v>75</v>
      </c>
      <c r="AK71" s="67" t="s">
        <v>75</v>
      </c>
    </row>
    <row r="72" spans="1:37">
      <c r="A72" s="66">
        <v>501017884</v>
      </c>
      <c r="B72" s="67" t="s">
        <v>1120</v>
      </c>
      <c r="C72" s="67" t="s">
        <v>1119</v>
      </c>
      <c r="D72" s="67" t="s">
        <v>102</v>
      </c>
      <c r="E72" s="67" t="s">
        <v>1117</v>
      </c>
      <c r="F72" s="67">
        <v>12</v>
      </c>
      <c r="G72" s="67" t="str">
        <f>IF(F72=12,"小6",IF(F72=11,"小5",IF(F72=10,"小4",IF(F72=9,"小3",IF(F72=8,"小2",IF(F72=7,"小1",IF(F72=6,"幼年長",IF(F72=5,"幼年中",IF(F72=4,"幼年少","--1")))))))))</f>
        <v>小6</v>
      </c>
      <c r="H72" s="67" t="s">
        <v>75</v>
      </c>
      <c r="I72" s="66">
        <v>27004151</v>
      </c>
      <c r="J72" s="67" t="s">
        <v>1877</v>
      </c>
      <c r="K72" s="67" t="s">
        <v>1107</v>
      </c>
      <c r="L72" s="67" t="s">
        <v>1106</v>
      </c>
      <c r="M72" s="67" t="s">
        <v>1107</v>
      </c>
      <c r="N72" s="67" t="s">
        <v>1106</v>
      </c>
      <c r="O72" s="67" t="s">
        <v>89</v>
      </c>
      <c r="P72" s="67" t="s">
        <v>88</v>
      </c>
      <c r="Q72" s="67" t="s">
        <v>87</v>
      </c>
      <c r="R72" s="67" t="s">
        <v>1118</v>
      </c>
      <c r="S72" s="67" t="s">
        <v>81</v>
      </c>
      <c r="T72" s="67" t="s">
        <v>80</v>
      </c>
      <c r="U72" s="67" t="s">
        <v>79</v>
      </c>
      <c r="V72" s="67" t="s">
        <v>520</v>
      </c>
      <c r="W72" s="67" t="s">
        <v>319</v>
      </c>
      <c r="X72" s="67" t="s">
        <v>75</v>
      </c>
      <c r="Y72" s="67" t="s">
        <v>75</v>
      </c>
      <c r="Z72" s="67" t="s">
        <v>77</v>
      </c>
      <c r="AA72" s="67" t="s">
        <v>1101</v>
      </c>
      <c r="AB72" s="67" t="s">
        <v>75</v>
      </c>
      <c r="AC72" s="67" t="s">
        <v>75</v>
      </c>
      <c r="AD72" s="67" t="s">
        <v>75</v>
      </c>
      <c r="AE72" s="67" t="s">
        <v>75</v>
      </c>
      <c r="AF72" s="67" t="s">
        <v>75</v>
      </c>
      <c r="AG72" s="67" t="s">
        <v>75</v>
      </c>
      <c r="AH72" s="67" t="s">
        <v>75</v>
      </c>
      <c r="AI72" s="67" t="s">
        <v>75</v>
      </c>
      <c r="AJ72" s="67" t="s">
        <v>75</v>
      </c>
      <c r="AK72" s="67" t="s">
        <v>75</v>
      </c>
    </row>
    <row r="73" spans="1:37">
      <c r="A73" s="66">
        <v>501017890</v>
      </c>
      <c r="B73" s="67" t="s">
        <v>1116</v>
      </c>
      <c r="C73" s="67" t="s">
        <v>1115</v>
      </c>
      <c r="D73" s="67" t="s">
        <v>102</v>
      </c>
      <c r="E73" s="67" t="s">
        <v>1113</v>
      </c>
      <c r="F73" s="67">
        <v>12</v>
      </c>
      <c r="G73" s="67" t="str">
        <f>IF(F73=12,"小6",IF(F73=11,"小5",IF(F73=10,"小4",IF(F73=9,"小3",IF(F73=8,"小2",IF(F73=7,"小1",IF(F73=6,"幼年長",IF(F73=5,"幼年中",IF(F73=4,"幼年少","--1")))))))))</f>
        <v>小6</v>
      </c>
      <c r="H73" s="67" t="s">
        <v>75</v>
      </c>
      <c r="I73" s="66">
        <v>27004151</v>
      </c>
      <c r="J73" s="67" t="s">
        <v>1877</v>
      </c>
      <c r="K73" s="67" t="s">
        <v>1107</v>
      </c>
      <c r="L73" s="67" t="s">
        <v>1106</v>
      </c>
      <c r="M73" s="67" t="s">
        <v>1107</v>
      </c>
      <c r="N73" s="67" t="s">
        <v>1106</v>
      </c>
      <c r="O73" s="67" t="s">
        <v>89</v>
      </c>
      <c r="P73" s="67" t="s">
        <v>88</v>
      </c>
      <c r="Q73" s="67" t="s">
        <v>87</v>
      </c>
      <c r="R73" s="67" t="s">
        <v>1114</v>
      </c>
      <c r="S73" s="67" t="s">
        <v>81</v>
      </c>
      <c r="T73" s="67" t="s">
        <v>80</v>
      </c>
      <c r="U73" s="67" t="s">
        <v>79</v>
      </c>
      <c r="V73" s="67" t="s">
        <v>520</v>
      </c>
      <c r="W73" s="67" t="s">
        <v>319</v>
      </c>
      <c r="X73" s="67" t="s">
        <v>75</v>
      </c>
      <c r="Y73" s="67" t="s">
        <v>75</v>
      </c>
      <c r="Z73" s="67" t="s">
        <v>77</v>
      </c>
      <c r="AA73" s="67" t="s">
        <v>1112</v>
      </c>
      <c r="AB73" s="67" t="s">
        <v>75</v>
      </c>
      <c r="AC73" s="67" t="s">
        <v>75</v>
      </c>
      <c r="AD73" s="67" t="s">
        <v>75</v>
      </c>
      <c r="AE73" s="67" t="s">
        <v>75</v>
      </c>
      <c r="AF73" s="67" t="s">
        <v>75</v>
      </c>
      <c r="AG73" s="67" t="s">
        <v>75</v>
      </c>
      <c r="AH73" s="67" t="s">
        <v>75</v>
      </c>
      <c r="AI73" s="67" t="s">
        <v>75</v>
      </c>
      <c r="AJ73" s="67" t="s">
        <v>75</v>
      </c>
      <c r="AK73" s="67" t="s">
        <v>75</v>
      </c>
    </row>
    <row r="74" spans="1:37">
      <c r="A74" s="66">
        <v>501017916</v>
      </c>
      <c r="B74" s="67" t="s">
        <v>1111</v>
      </c>
      <c r="C74" s="67" t="s">
        <v>1110</v>
      </c>
      <c r="D74" s="67" t="s">
        <v>102</v>
      </c>
      <c r="E74" s="67" t="s">
        <v>1108</v>
      </c>
      <c r="F74" s="67">
        <v>11</v>
      </c>
      <c r="G74" s="67" t="str">
        <f>IF(F74=12,"小6",IF(F74=11,"小5",IF(F74=10,"小4",IF(F74=9,"小3",IF(F74=8,"小2",IF(F74=7,"小1",IF(F74=6,"幼年長",IF(F74=5,"幼年中",IF(F74=4,"幼年少","--1")))))))))</f>
        <v>小5</v>
      </c>
      <c r="H74" s="67" t="s">
        <v>75</v>
      </c>
      <c r="I74" s="66">
        <v>27004151</v>
      </c>
      <c r="J74" s="67" t="s">
        <v>1877</v>
      </c>
      <c r="K74" s="67" t="s">
        <v>1107</v>
      </c>
      <c r="L74" s="67" t="s">
        <v>1106</v>
      </c>
      <c r="M74" s="67" t="s">
        <v>1107</v>
      </c>
      <c r="N74" s="67" t="s">
        <v>1106</v>
      </c>
      <c r="O74" s="67" t="s">
        <v>89</v>
      </c>
      <c r="P74" s="67" t="s">
        <v>88</v>
      </c>
      <c r="Q74" s="67" t="s">
        <v>87</v>
      </c>
      <c r="R74" s="67" t="s">
        <v>1109</v>
      </c>
      <c r="S74" s="67" t="s">
        <v>81</v>
      </c>
      <c r="T74" s="67" t="s">
        <v>80</v>
      </c>
      <c r="U74" s="67" t="s">
        <v>79</v>
      </c>
      <c r="V74" s="67" t="s">
        <v>520</v>
      </c>
      <c r="W74" s="67" t="s">
        <v>319</v>
      </c>
      <c r="X74" s="67" t="s">
        <v>75</v>
      </c>
      <c r="Y74" s="67" t="s">
        <v>75</v>
      </c>
      <c r="Z74" s="67" t="s">
        <v>77</v>
      </c>
      <c r="AA74" s="67" t="s">
        <v>1101</v>
      </c>
      <c r="AB74" s="67" t="s">
        <v>75</v>
      </c>
      <c r="AC74" s="67" t="s">
        <v>75</v>
      </c>
      <c r="AD74" s="67" t="s">
        <v>75</v>
      </c>
      <c r="AE74" s="67" t="s">
        <v>75</v>
      </c>
      <c r="AF74" s="67" t="s">
        <v>75</v>
      </c>
      <c r="AG74" s="67" t="s">
        <v>75</v>
      </c>
      <c r="AH74" s="67" t="s">
        <v>75</v>
      </c>
      <c r="AI74" s="67" t="s">
        <v>75</v>
      </c>
      <c r="AJ74" s="67" t="s">
        <v>75</v>
      </c>
      <c r="AK74" s="67" t="s">
        <v>75</v>
      </c>
    </row>
    <row r="75" spans="1:37">
      <c r="A75" s="66">
        <v>501253360</v>
      </c>
      <c r="B75" s="67" t="s">
        <v>1899</v>
      </c>
      <c r="C75" s="67" t="s">
        <v>1900</v>
      </c>
      <c r="D75" s="67" t="s">
        <v>102</v>
      </c>
      <c r="E75" s="67" t="s">
        <v>1902</v>
      </c>
      <c r="F75" s="67">
        <v>11</v>
      </c>
      <c r="G75" s="67" t="str">
        <f>IF(F75=12,"小6",IF(F75=11,"小5",IF(F75=10,"小4",IF(F75=9,"小3",IF(F75=8,"小2",IF(F75=7,"小1",IF(F75=6,"幼年長",IF(F75=5,"幼年中",IF(F75=4,"幼年少","--1")))))))))</f>
        <v>小5</v>
      </c>
      <c r="H75" s="67" t="s">
        <v>75</v>
      </c>
      <c r="I75" s="66">
        <v>27004151</v>
      </c>
      <c r="J75" s="67" t="s">
        <v>1877</v>
      </c>
      <c r="K75" s="67" t="s">
        <v>1107</v>
      </c>
      <c r="L75" s="67" t="s">
        <v>1106</v>
      </c>
      <c r="M75" s="67" t="s">
        <v>1107</v>
      </c>
      <c r="N75" s="67" t="s">
        <v>1106</v>
      </c>
      <c r="O75" s="67" t="s">
        <v>89</v>
      </c>
      <c r="P75" s="67" t="s">
        <v>88</v>
      </c>
      <c r="Q75" s="67" t="s">
        <v>87</v>
      </c>
      <c r="R75" s="67" t="s">
        <v>1901</v>
      </c>
      <c r="S75" s="67" t="s">
        <v>81</v>
      </c>
      <c r="T75" s="67" t="s">
        <v>80</v>
      </c>
      <c r="U75" s="67" t="s">
        <v>79</v>
      </c>
      <c r="V75" s="67" t="s">
        <v>1880</v>
      </c>
      <c r="W75" s="67" t="s">
        <v>1879</v>
      </c>
      <c r="X75" s="67" t="s">
        <v>75</v>
      </c>
      <c r="Y75" s="67" t="s">
        <v>75</v>
      </c>
      <c r="Z75" s="67" t="s">
        <v>77</v>
      </c>
      <c r="AA75" s="67" t="s">
        <v>1878</v>
      </c>
      <c r="AB75" s="67" t="s">
        <v>75</v>
      </c>
      <c r="AC75" s="67" t="s">
        <v>75</v>
      </c>
      <c r="AD75" s="67" t="s">
        <v>75</v>
      </c>
      <c r="AE75" s="67" t="s">
        <v>75</v>
      </c>
      <c r="AF75" s="67" t="s">
        <v>75</v>
      </c>
      <c r="AG75" s="67" t="s">
        <v>75</v>
      </c>
      <c r="AH75" s="67" t="s">
        <v>75</v>
      </c>
      <c r="AI75" s="67" t="s">
        <v>75</v>
      </c>
      <c r="AJ75" s="67" t="s">
        <v>75</v>
      </c>
      <c r="AK75" s="67" t="s">
        <v>75</v>
      </c>
    </row>
    <row r="76" spans="1:37">
      <c r="A76" s="66">
        <v>501005838</v>
      </c>
      <c r="B76" s="67" t="s">
        <v>1086</v>
      </c>
      <c r="C76" s="67" t="s">
        <v>1085</v>
      </c>
      <c r="D76" s="67" t="s">
        <v>102</v>
      </c>
      <c r="E76" s="67" t="s">
        <v>1083</v>
      </c>
      <c r="F76" s="67">
        <v>10</v>
      </c>
      <c r="G76" s="67" t="str">
        <f>IF(F76=12,"小6",IF(F76=11,"小5",IF(F76=10,"小4",IF(F76=9,"小3",IF(F76=8,"小2",IF(F76=7,"小1",IF(F76=6,"幼年長",IF(F76=5,"幼年中",IF(F76=4,"幼年少","--1")))))))))</f>
        <v>小4</v>
      </c>
      <c r="H76" s="67" t="s">
        <v>75</v>
      </c>
      <c r="I76" s="66">
        <v>27004062</v>
      </c>
      <c r="J76" s="67" t="s">
        <v>1907</v>
      </c>
      <c r="K76" s="67" t="s">
        <v>1081</v>
      </c>
      <c r="L76" s="67" t="s">
        <v>1080</v>
      </c>
      <c r="M76" s="67" t="s">
        <v>1081</v>
      </c>
      <c r="N76" s="67" t="s">
        <v>1080</v>
      </c>
      <c r="O76" s="67" t="s">
        <v>89</v>
      </c>
      <c r="P76" s="67" t="s">
        <v>88</v>
      </c>
      <c r="Q76" s="67" t="s">
        <v>87</v>
      </c>
      <c r="R76" s="67" t="s">
        <v>1084</v>
      </c>
      <c r="S76" s="67" t="s">
        <v>81</v>
      </c>
      <c r="T76" s="67" t="s">
        <v>80</v>
      </c>
      <c r="U76" s="67" t="s">
        <v>79</v>
      </c>
      <c r="V76" s="67" t="s">
        <v>189</v>
      </c>
      <c r="W76" s="67" t="s">
        <v>578</v>
      </c>
      <c r="X76" s="67" t="s">
        <v>75</v>
      </c>
      <c r="Y76" s="67" t="s">
        <v>75</v>
      </c>
      <c r="Z76" s="67" t="s">
        <v>77</v>
      </c>
      <c r="AA76" s="67" t="s">
        <v>1082</v>
      </c>
      <c r="AB76" s="67" t="s">
        <v>75</v>
      </c>
      <c r="AC76" s="67" t="s">
        <v>75</v>
      </c>
      <c r="AD76" s="67" t="s">
        <v>75</v>
      </c>
      <c r="AE76" s="67" t="s">
        <v>75</v>
      </c>
      <c r="AF76" s="67" t="s">
        <v>75</v>
      </c>
      <c r="AG76" s="67" t="s">
        <v>75</v>
      </c>
      <c r="AH76" s="67" t="s">
        <v>75</v>
      </c>
      <c r="AI76" s="67" t="s">
        <v>75</v>
      </c>
      <c r="AJ76" s="67" t="s">
        <v>75</v>
      </c>
      <c r="AK76" s="67" t="s">
        <v>75</v>
      </c>
    </row>
    <row r="77" spans="1:37">
      <c r="A77" s="66">
        <v>503846281</v>
      </c>
      <c r="B77" s="67" t="s">
        <v>1079</v>
      </c>
      <c r="C77" s="67" t="s">
        <v>1078</v>
      </c>
      <c r="D77" s="67" t="s">
        <v>102</v>
      </c>
      <c r="E77" s="67" t="s">
        <v>1076</v>
      </c>
      <c r="F77" s="67">
        <v>12</v>
      </c>
      <c r="G77" s="67" t="str">
        <f>IF(F77=12,"小6",IF(F77=11,"小5",IF(F77=10,"小4",IF(F77=9,"小3",IF(F77=8,"小2",IF(F77=7,"小1",IF(F77=6,"幼年長",IF(F77=5,"幼年中",IF(F77=4,"幼年少","--1")))))))))</f>
        <v>小6</v>
      </c>
      <c r="H77" s="67" t="s">
        <v>75</v>
      </c>
      <c r="I77" s="66">
        <v>27004062</v>
      </c>
      <c r="J77" s="67" t="s">
        <v>1907</v>
      </c>
      <c r="K77" s="67" t="s">
        <v>1081</v>
      </c>
      <c r="L77" s="67" t="s">
        <v>1080</v>
      </c>
      <c r="M77" s="67" t="s">
        <v>1081</v>
      </c>
      <c r="N77" s="67" t="s">
        <v>1080</v>
      </c>
      <c r="O77" s="67" t="s">
        <v>89</v>
      </c>
      <c r="P77" s="67" t="s">
        <v>88</v>
      </c>
      <c r="Q77" s="67" t="s">
        <v>87</v>
      </c>
      <c r="R77" s="67" t="s">
        <v>1077</v>
      </c>
      <c r="S77" s="67" t="s">
        <v>81</v>
      </c>
      <c r="T77" s="67" t="s">
        <v>80</v>
      </c>
      <c r="U77" s="67" t="s">
        <v>79</v>
      </c>
      <c r="V77" s="67" t="s">
        <v>189</v>
      </c>
      <c r="W77" s="67" t="s">
        <v>578</v>
      </c>
      <c r="X77" s="67" t="s">
        <v>75</v>
      </c>
      <c r="Y77" s="67" t="s">
        <v>75</v>
      </c>
      <c r="Z77" s="67" t="s">
        <v>77</v>
      </c>
      <c r="AA77" s="67" t="s">
        <v>1075</v>
      </c>
      <c r="AB77" s="67" t="s">
        <v>75</v>
      </c>
      <c r="AC77" s="67" t="s">
        <v>75</v>
      </c>
      <c r="AD77" s="67" t="s">
        <v>75</v>
      </c>
      <c r="AE77" s="67" t="s">
        <v>75</v>
      </c>
      <c r="AF77" s="67" t="s">
        <v>75</v>
      </c>
      <c r="AG77" s="67" t="s">
        <v>75</v>
      </c>
      <c r="AH77" s="67" t="s">
        <v>75</v>
      </c>
      <c r="AI77" s="67" t="s">
        <v>75</v>
      </c>
      <c r="AJ77" s="67" t="s">
        <v>75</v>
      </c>
      <c r="AK77" s="67" t="s">
        <v>75</v>
      </c>
    </row>
    <row r="78" spans="1:37">
      <c r="A78" s="66">
        <v>500899359</v>
      </c>
      <c r="B78" s="67" t="s">
        <v>1067</v>
      </c>
      <c r="C78" s="67" t="s">
        <v>1066</v>
      </c>
      <c r="D78" s="67" t="s">
        <v>102</v>
      </c>
      <c r="E78" s="67" t="s">
        <v>1064</v>
      </c>
      <c r="F78" s="67">
        <v>12</v>
      </c>
      <c r="G78" s="67" t="str">
        <f>IF(F78=12,"小6",IF(F78=11,"小5",IF(F78=10,"小4",IF(F78=9,"小3",IF(F78=8,"小2",IF(F78=7,"小1",IF(F78=6,"幼年長",IF(F78=5,"幼年中",IF(F78=4,"幼年少","--1")))))))))</f>
        <v>小6</v>
      </c>
      <c r="H78" s="67" t="s">
        <v>75</v>
      </c>
      <c r="I78" s="66">
        <v>27004007</v>
      </c>
      <c r="J78" s="67" t="s">
        <v>1876</v>
      </c>
      <c r="K78" s="67" t="s">
        <v>1052</v>
      </c>
      <c r="L78" s="67" t="s">
        <v>1051</v>
      </c>
      <c r="M78" s="67" t="s">
        <v>1052</v>
      </c>
      <c r="N78" s="67" t="s">
        <v>1051</v>
      </c>
      <c r="O78" s="67" t="s">
        <v>89</v>
      </c>
      <c r="P78" s="67" t="s">
        <v>88</v>
      </c>
      <c r="Q78" s="67" t="s">
        <v>87</v>
      </c>
      <c r="R78" s="67" t="s">
        <v>1065</v>
      </c>
      <c r="S78" s="67" t="s">
        <v>81</v>
      </c>
      <c r="T78" s="67" t="s">
        <v>80</v>
      </c>
      <c r="U78" s="67" t="s">
        <v>79</v>
      </c>
      <c r="V78" s="67" t="s">
        <v>107</v>
      </c>
      <c r="W78" s="67" t="s">
        <v>1046</v>
      </c>
      <c r="X78" s="67" t="s">
        <v>75</v>
      </c>
      <c r="Y78" s="67" t="s">
        <v>75</v>
      </c>
      <c r="Z78" s="67" t="s">
        <v>77</v>
      </c>
      <c r="AA78" s="67" t="s">
        <v>1063</v>
      </c>
      <c r="AB78" s="67" t="s">
        <v>75</v>
      </c>
      <c r="AC78" s="67" t="s">
        <v>75</v>
      </c>
      <c r="AD78" s="67" t="s">
        <v>75</v>
      </c>
      <c r="AE78" s="67" t="s">
        <v>75</v>
      </c>
      <c r="AF78" s="67" t="s">
        <v>75</v>
      </c>
      <c r="AG78" s="67" t="s">
        <v>75</v>
      </c>
      <c r="AH78" s="67" t="s">
        <v>75</v>
      </c>
      <c r="AI78" s="67" t="s">
        <v>75</v>
      </c>
      <c r="AJ78" s="67" t="s">
        <v>75</v>
      </c>
      <c r="AK78" s="67" t="s">
        <v>75</v>
      </c>
    </row>
    <row r="79" spans="1:37">
      <c r="A79" s="66">
        <v>501240159</v>
      </c>
      <c r="B79" s="67" t="s">
        <v>1062</v>
      </c>
      <c r="C79" s="67" t="s">
        <v>1061</v>
      </c>
      <c r="D79" s="67" t="s">
        <v>102</v>
      </c>
      <c r="E79" s="67" t="s">
        <v>1059</v>
      </c>
      <c r="F79" s="67">
        <v>9</v>
      </c>
      <c r="G79" s="67" t="str">
        <f>IF(F79=12,"小6",IF(F79=11,"小5",IF(F79=10,"小4",IF(F79=9,"小3",IF(F79=8,"小2",IF(F79=7,"小1",IF(F79=6,"幼年長",IF(F79=5,"幼年中",IF(F79=4,"幼年少","--1")))))))))</f>
        <v>小3</v>
      </c>
      <c r="H79" s="67" t="s">
        <v>75</v>
      </c>
      <c r="I79" s="66">
        <v>27004007</v>
      </c>
      <c r="J79" s="67" t="s">
        <v>1876</v>
      </c>
      <c r="K79" s="67" t="s">
        <v>1052</v>
      </c>
      <c r="L79" s="67" t="s">
        <v>1051</v>
      </c>
      <c r="M79" s="67" t="s">
        <v>1052</v>
      </c>
      <c r="N79" s="67" t="s">
        <v>1051</v>
      </c>
      <c r="O79" s="67" t="s">
        <v>89</v>
      </c>
      <c r="P79" s="67" t="s">
        <v>88</v>
      </c>
      <c r="Q79" s="67" t="s">
        <v>87</v>
      </c>
      <c r="R79" s="67" t="s">
        <v>1060</v>
      </c>
      <c r="S79" s="67" t="s">
        <v>81</v>
      </c>
      <c r="T79" s="67" t="s">
        <v>80</v>
      </c>
      <c r="U79" s="67" t="s">
        <v>79</v>
      </c>
      <c r="V79" s="67" t="s">
        <v>1054</v>
      </c>
      <c r="W79" s="67" t="s">
        <v>1046</v>
      </c>
      <c r="X79" s="67" t="s">
        <v>75</v>
      </c>
      <c r="Y79" s="67" t="s">
        <v>75</v>
      </c>
      <c r="Z79" s="67" t="s">
        <v>77</v>
      </c>
      <c r="AA79" s="67" t="s">
        <v>1053</v>
      </c>
      <c r="AB79" s="67" t="s">
        <v>75</v>
      </c>
      <c r="AC79" s="67" t="s">
        <v>75</v>
      </c>
      <c r="AD79" s="67" t="s">
        <v>75</v>
      </c>
      <c r="AE79" s="67" t="s">
        <v>75</v>
      </c>
      <c r="AF79" s="67" t="s">
        <v>75</v>
      </c>
      <c r="AG79" s="67" t="s">
        <v>75</v>
      </c>
      <c r="AH79" s="67" t="s">
        <v>75</v>
      </c>
      <c r="AI79" s="67" t="s">
        <v>75</v>
      </c>
      <c r="AJ79" s="67" t="s">
        <v>75</v>
      </c>
      <c r="AK79" s="67" t="s">
        <v>75</v>
      </c>
    </row>
    <row r="80" spans="1:37">
      <c r="A80" s="66">
        <v>501240239</v>
      </c>
      <c r="B80" s="67" t="s">
        <v>1058</v>
      </c>
      <c r="C80" s="67" t="s">
        <v>1057</v>
      </c>
      <c r="D80" s="67" t="s">
        <v>102</v>
      </c>
      <c r="E80" s="67" t="s">
        <v>1055</v>
      </c>
      <c r="F80" s="67">
        <v>7</v>
      </c>
      <c r="G80" s="67" t="str">
        <f>IF(F80=12,"小6",IF(F80=11,"小5",IF(F80=10,"小4",IF(F80=9,"小3",IF(F80=8,"小2",IF(F80=7,"小1",IF(F80=6,"幼年長",IF(F80=5,"幼年中",IF(F80=4,"幼年少","--1")))))))))</f>
        <v>小1</v>
      </c>
      <c r="H80" s="67" t="s">
        <v>75</v>
      </c>
      <c r="I80" s="66">
        <v>27004007</v>
      </c>
      <c r="J80" s="67" t="s">
        <v>1876</v>
      </c>
      <c r="K80" s="67" t="s">
        <v>1052</v>
      </c>
      <c r="L80" s="67" t="s">
        <v>1051</v>
      </c>
      <c r="M80" s="67" t="s">
        <v>1052</v>
      </c>
      <c r="N80" s="67" t="s">
        <v>1051</v>
      </c>
      <c r="O80" s="67" t="s">
        <v>89</v>
      </c>
      <c r="P80" s="67" t="s">
        <v>88</v>
      </c>
      <c r="Q80" s="67" t="s">
        <v>87</v>
      </c>
      <c r="R80" s="67" t="s">
        <v>1056</v>
      </c>
      <c r="S80" s="67" t="s">
        <v>81</v>
      </c>
      <c r="T80" s="67" t="s">
        <v>80</v>
      </c>
      <c r="U80" s="67" t="s">
        <v>79</v>
      </c>
      <c r="V80" s="67" t="s">
        <v>1054</v>
      </c>
      <c r="W80" s="67" t="s">
        <v>1046</v>
      </c>
      <c r="X80" s="67" t="s">
        <v>75</v>
      </c>
      <c r="Y80" s="67" t="s">
        <v>75</v>
      </c>
      <c r="Z80" s="67" t="s">
        <v>77</v>
      </c>
      <c r="AA80" s="67" t="s">
        <v>1053</v>
      </c>
      <c r="AB80" s="67" t="s">
        <v>75</v>
      </c>
      <c r="AC80" s="67" t="s">
        <v>75</v>
      </c>
      <c r="AD80" s="67" t="s">
        <v>75</v>
      </c>
      <c r="AE80" s="67" t="s">
        <v>75</v>
      </c>
      <c r="AF80" s="67" t="s">
        <v>75</v>
      </c>
      <c r="AG80" s="67" t="s">
        <v>75</v>
      </c>
      <c r="AH80" s="67" t="s">
        <v>75</v>
      </c>
      <c r="AI80" s="67" t="s">
        <v>75</v>
      </c>
      <c r="AJ80" s="67" t="s">
        <v>75</v>
      </c>
      <c r="AK80" s="67" t="s">
        <v>75</v>
      </c>
    </row>
    <row r="81" spans="1:37">
      <c r="A81" s="66">
        <v>501389741</v>
      </c>
      <c r="B81" s="67" t="s">
        <v>1050</v>
      </c>
      <c r="C81" s="67" t="s">
        <v>1049</v>
      </c>
      <c r="D81" s="67" t="s">
        <v>102</v>
      </c>
      <c r="E81" s="67" t="s">
        <v>1047</v>
      </c>
      <c r="F81" s="67">
        <v>11</v>
      </c>
      <c r="G81" s="67" t="str">
        <f>IF(F81=12,"小6",IF(F81=11,"小5",IF(F81=10,"小4",IF(F81=9,"小3",IF(F81=8,"小2",IF(F81=7,"小1",IF(F81=6,"幼年長",IF(F81=5,"幼年中",IF(F81=4,"幼年少","--1")))))))))</f>
        <v>小5</v>
      </c>
      <c r="H81" s="67" t="s">
        <v>75</v>
      </c>
      <c r="I81" s="66">
        <v>27004007</v>
      </c>
      <c r="J81" s="67" t="s">
        <v>1876</v>
      </c>
      <c r="K81" s="67" t="s">
        <v>1052</v>
      </c>
      <c r="L81" s="67" t="s">
        <v>1051</v>
      </c>
      <c r="M81" s="67" t="s">
        <v>1052</v>
      </c>
      <c r="N81" s="67" t="s">
        <v>1051</v>
      </c>
      <c r="O81" s="67" t="s">
        <v>89</v>
      </c>
      <c r="P81" s="67" t="s">
        <v>88</v>
      </c>
      <c r="Q81" s="67" t="s">
        <v>87</v>
      </c>
      <c r="R81" s="67" t="s">
        <v>1048</v>
      </c>
      <c r="S81" s="67" t="s">
        <v>81</v>
      </c>
      <c r="T81" s="67" t="s">
        <v>80</v>
      </c>
      <c r="U81" s="67" t="s">
        <v>79</v>
      </c>
      <c r="V81" s="67" t="s">
        <v>107</v>
      </c>
      <c r="W81" s="67" t="s">
        <v>1046</v>
      </c>
      <c r="X81" s="67" t="s">
        <v>75</v>
      </c>
      <c r="Y81" s="67" t="s">
        <v>75</v>
      </c>
      <c r="Z81" s="67" t="s">
        <v>77</v>
      </c>
      <c r="AA81" s="67" t="s">
        <v>1045</v>
      </c>
      <c r="AB81" s="67" t="s">
        <v>75</v>
      </c>
      <c r="AC81" s="67" t="s">
        <v>75</v>
      </c>
      <c r="AD81" s="67" t="s">
        <v>75</v>
      </c>
      <c r="AE81" s="67" t="s">
        <v>75</v>
      </c>
      <c r="AF81" s="67" t="s">
        <v>75</v>
      </c>
      <c r="AG81" s="67" t="s">
        <v>75</v>
      </c>
      <c r="AH81" s="67" t="s">
        <v>75</v>
      </c>
      <c r="AI81" s="67" t="s">
        <v>75</v>
      </c>
      <c r="AJ81" s="67" t="s">
        <v>75</v>
      </c>
      <c r="AK81" s="67" t="s">
        <v>75</v>
      </c>
    </row>
    <row r="82" spans="1:37">
      <c r="A82" s="66">
        <v>500936758</v>
      </c>
      <c r="B82" s="67" t="s">
        <v>1044</v>
      </c>
      <c r="C82" s="67" t="s">
        <v>1043</v>
      </c>
      <c r="D82" s="67" t="s">
        <v>102</v>
      </c>
      <c r="E82" s="67" t="s">
        <v>1041</v>
      </c>
      <c r="F82" s="67">
        <v>11</v>
      </c>
      <c r="G82" s="67" t="str">
        <f>IF(F82=12,"小6",IF(F82=11,"小5",IF(F82=10,"小4",IF(F82=9,"小3",IF(F82=8,"小2",IF(F82=7,"小1",IF(F82=6,"幼年長",IF(F82=5,"幼年中",IF(F82=4,"幼年少","--1")))))))))</f>
        <v>小5</v>
      </c>
      <c r="H82" s="67" t="s">
        <v>75</v>
      </c>
      <c r="I82" s="66">
        <v>27004042</v>
      </c>
      <c r="J82" s="67" t="s">
        <v>1875</v>
      </c>
      <c r="K82" s="67" t="s">
        <v>1034</v>
      </c>
      <c r="L82" s="67" t="s">
        <v>1034</v>
      </c>
      <c r="M82" s="67" t="s">
        <v>1034</v>
      </c>
      <c r="N82" s="67" t="s">
        <v>1034</v>
      </c>
      <c r="O82" s="67" t="s">
        <v>89</v>
      </c>
      <c r="P82" s="67" t="s">
        <v>88</v>
      </c>
      <c r="Q82" s="67" t="s">
        <v>87</v>
      </c>
      <c r="R82" s="67" t="s">
        <v>1042</v>
      </c>
      <c r="S82" s="67" t="s">
        <v>81</v>
      </c>
      <c r="T82" s="67" t="s">
        <v>80</v>
      </c>
      <c r="U82" s="67" t="s">
        <v>79</v>
      </c>
      <c r="V82" s="67" t="s">
        <v>117</v>
      </c>
      <c r="W82" s="67" t="s">
        <v>319</v>
      </c>
      <c r="X82" s="67" t="s">
        <v>75</v>
      </c>
      <c r="Y82" s="67" t="s">
        <v>75</v>
      </c>
      <c r="Z82" s="67" t="s">
        <v>77</v>
      </c>
      <c r="AA82" s="67" t="s">
        <v>1040</v>
      </c>
      <c r="AB82" s="67" t="s">
        <v>75</v>
      </c>
      <c r="AC82" s="67" t="s">
        <v>75</v>
      </c>
      <c r="AD82" s="67" t="s">
        <v>75</v>
      </c>
      <c r="AE82" s="67" t="s">
        <v>75</v>
      </c>
      <c r="AF82" s="67" t="s">
        <v>75</v>
      </c>
      <c r="AG82" s="67" t="s">
        <v>75</v>
      </c>
      <c r="AH82" s="67" t="s">
        <v>75</v>
      </c>
      <c r="AI82" s="67" t="s">
        <v>75</v>
      </c>
      <c r="AJ82" s="67" t="s">
        <v>75</v>
      </c>
      <c r="AK82" s="67" t="s">
        <v>75</v>
      </c>
    </row>
    <row r="83" spans="1:37">
      <c r="A83" s="66">
        <v>500936761</v>
      </c>
      <c r="B83" s="67" t="s">
        <v>1039</v>
      </c>
      <c r="C83" s="67" t="s">
        <v>1038</v>
      </c>
      <c r="D83" s="67" t="s">
        <v>102</v>
      </c>
      <c r="E83" s="67" t="s">
        <v>1036</v>
      </c>
      <c r="F83" s="67">
        <v>12</v>
      </c>
      <c r="G83" s="67" t="str">
        <f>IF(F83=12,"小6",IF(F83=11,"小5",IF(F83=10,"小4",IF(F83=9,"小3",IF(F83=8,"小2",IF(F83=7,"小1",IF(F83=6,"幼年長",IF(F83=5,"幼年中",IF(F83=4,"幼年少","--1")))))))))</f>
        <v>小6</v>
      </c>
      <c r="H83" s="67" t="s">
        <v>75</v>
      </c>
      <c r="I83" s="66">
        <v>27004042</v>
      </c>
      <c r="J83" s="67" t="s">
        <v>1875</v>
      </c>
      <c r="K83" s="67" t="s">
        <v>1034</v>
      </c>
      <c r="L83" s="67" t="s">
        <v>1034</v>
      </c>
      <c r="M83" s="67" t="s">
        <v>1034</v>
      </c>
      <c r="N83" s="67" t="s">
        <v>1034</v>
      </c>
      <c r="O83" s="67" t="s">
        <v>89</v>
      </c>
      <c r="P83" s="67" t="s">
        <v>88</v>
      </c>
      <c r="Q83" s="67" t="s">
        <v>87</v>
      </c>
      <c r="R83" s="67" t="s">
        <v>1037</v>
      </c>
      <c r="S83" s="67" t="s">
        <v>81</v>
      </c>
      <c r="T83" s="67" t="s">
        <v>80</v>
      </c>
      <c r="U83" s="67" t="s">
        <v>79</v>
      </c>
      <c r="V83" s="67" t="s">
        <v>117</v>
      </c>
      <c r="W83" s="67" t="s">
        <v>319</v>
      </c>
      <c r="X83" s="67" t="s">
        <v>75</v>
      </c>
      <c r="Y83" s="67" t="s">
        <v>75</v>
      </c>
      <c r="Z83" s="67" t="s">
        <v>77</v>
      </c>
      <c r="AA83" s="67" t="s">
        <v>1035</v>
      </c>
      <c r="AB83" s="67" t="s">
        <v>75</v>
      </c>
      <c r="AC83" s="67" t="s">
        <v>75</v>
      </c>
      <c r="AD83" s="67" t="s">
        <v>75</v>
      </c>
      <c r="AE83" s="67" t="s">
        <v>75</v>
      </c>
      <c r="AF83" s="67" t="s">
        <v>75</v>
      </c>
      <c r="AG83" s="67" t="s">
        <v>75</v>
      </c>
      <c r="AH83" s="67" t="s">
        <v>75</v>
      </c>
      <c r="AI83" s="67" t="s">
        <v>75</v>
      </c>
      <c r="AJ83" s="67" t="s">
        <v>75</v>
      </c>
      <c r="AK83" s="67" t="s">
        <v>75</v>
      </c>
    </row>
    <row r="84" spans="1:37">
      <c r="A84" s="66">
        <v>500934959</v>
      </c>
      <c r="B84" s="67" t="s">
        <v>1028</v>
      </c>
      <c r="C84" s="67" t="s">
        <v>1027</v>
      </c>
      <c r="D84" s="67" t="s">
        <v>102</v>
      </c>
      <c r="E84" s="67" t="s">
        <v>1025</v>
      </c>
      <c r="F84" s="67">
        <v>7</v>
      </c>
      <c r="G84" s="67" t="str">
        <f>IF(F84=12,"小6",IF(F84=11,"小5",IF(F84=10,"小4",IF(F84=9,"小3",IF(F84=8,"小2",IF(F84=7,"小1",IF(F84=6,"幼年長",IF(F84=5,"幼年中",IF(F84=4,"幼年少","--1")))))))))</f>
        <v>小1</v>
      </c>
      <c r="H84" s="67" t="s">
        <v>75</v>
      </c>
      <c r="I84" s="66">
        <v>27004126</v>
      </c>
      <c r="J84" s="67" t="s">
        <v>1909</v>
      </c>
      <c r="K84" s="67" t="s">
        <v>997</v>
      </c>
      <c r="L84" s="67" t="s">
        <v>996</v>
      </c>
      <c r="M84" s="67" t="s">
        <v>997</v>
      </c>
      <c r="N84" s="67" t="s">
        <v>996</v>
      </c>
      <c r="O84" s="67" t="s">
        <v>89</v>
      </c>
      <c r="P84" s="67" t="s">
        <v>88</v>
      </c>
      <c r="Q84" s="67" t="s">
        <v>87</v>
      </c>
      <c r="R84" s="67" t="s">
        <v>1026</v>
      </c>
      <c r="S84" s="67" t="s">
        <v>81</v>
      </c>
      <c r="T84" s="67" t="s">
        <v>80</v>
      </c>
      <c r="U84" s="67" t="s">
        <v>79</v>
      </c>
      <c r="V84" s="67" t="s">
        <v>991</v>
      </c>
      <c r="W84" s="67" t="s">
        <v>265</v>
      </c>
      <c r="X84" s="67" t="s">
        <v>75</v>
      </c>
      <c r="Y84" s="67" t="s">
        <v>75</v>
      </c>
      <c r="Z84" s="67" t="s">
        <v>77</v>
      </c>
      <c r="AA84" s="67" t="s">
        <v>914</v>
      </c>
      <c r="AB84" s="67" t="s">
        <v>75</v>
      </c>
      <c r="AC84" s="67" t="s">
        <v>75</v>
      </c>
      <c r="AD84" s="67" t="s">
        <v>75</v>
      </c>
      <c r="AE84" s="67" t="s">
        <v>75</v>
      </c>
      <c r="AF84" s="67" t="s">
        <v>75</v>
      </c>
      <c r="AG84" s="67" t="s">
        <v>75</v>
      </c>
      <c r="AH84" s="67" t="s">
        <v>75</v>
      </c>
      <c r="AI84" s="67" t="s">
        <v>75</v>
      </c>
      <c r="AJ84" s="67" t="s">
        <v>990</v>
      </c>
      <c r="AK84" s="67" t="s">
        <v>75</v>
      </c>
    </row>
    <row r="85" spans="1:37">
      <c r="A85" s="66">
        <v>500934967</v>
      </c>
      <c r="B85" s="67" t="s">
        <v>1024</v>
      </c>
      <c r="C85" s="67" t="s">
        <v>1023</v>
      </c>
      <c r="D85" s="67" t="s">
        <v>102</v>
      </c>
      <c r="E85" s="67" t="s">
        <v>1021</v>
      </c>
      <c r="F85" s="67">
        <v>7</v>
      </c>
      <c r="G85" s="67" t="str">
        <f>IF(F85=12,"小6",IF(F85=11,"小5",IF(F85=10,"小4",IF(F85=9,"小3",IF(F85=8,"小2",IF(F85=7,"小1",IF(F85=6,"幼年長",IF(F85=5,"幼年中",IF(F85=4,"幼年少","--1")))))))))</f>
        <v>小1</v>
      </c>
      <c r="H85" s="67" t="s">
        <v>75</v>
      </c>
      <c r="I85" s="66">
        <v>27004126</v>
      </c>
      <c r="J85" s="67" t="s">
        <v>1909</v>
      </c>
      <c r="K85" s="67" t="s">
        <v>997</v>
      </c>
      <c r="L85" s="67" t="s">
        <v>996</v>
      </c>
      <c r="M85" s="67" t="s">
        <v>997</v>
      </c>
      <c r="N85" s="67" t="s">
        <v>996</v>
      </c>
      <c r="O85" s="67" t="s">
        <v>89</v>
      </c>
      <c r="P85" s="67" t="s">
        <v>88</v>
      </c>
      <c r="Q85" s="67" t="s">
        <v>87</v>
      </c>
      <c r="R85" s="67" t="s">
        <v>1022</v>
      </c>
      <c r="S85" s="67" t="s">
        <v>81</v>
      </c>
      <c r="T85" s="67" t="s">
        <v>80</v>
      </c>
      <c r="U85" s="67" t="s">
        <v>79</v>
      </c>
      <c r="V85" s="67" t="s">
        <v>991</v>
      </c>
      <c r="W85" s="67" t="s">
        <v>265</v>
      </c>
      <c r="X85" s="67" t="s">
        <v>75</v>
      </c>
      <c r="Y85" s="67" t="s">
        <v>75</v>
      </c>
      <c r="Z85" s="67" t="s">
        <v>77</v>
      </c>
      <c r="AA85" s="67" t="s">
        <v>1020</v>
      </c>
      <c r="AB85" s="67" t="s">
        <v>75</v>
      </c>
      <c r="AC85" s="67" t="s">
        <v>75</v>
      </c>
      <c r="AD85" s="67" t="s">
        <v>75</v>
      </c>
      <c r="AE85" s="67" t="s">
        <v>75</v>
      </c>
      <c r="AF85" s="67" t="s">
        <v>75</v>
      </c>
      <c r="AG85" s="67" t="s">
        <v>75</v>
      </c>
      <c r="AH85" s="67" t="s">
        <v>75</v>
      </c>
      <c r="AI85" s="67" t="s">
        <v>75</v>
      </c>
      <c r="AJ85" s="67" t="s">
        <v>990</v>
      </c>
      <c r="AK85" s="67" t="s">
        <v>75</v>
      </c>
    </row>
    <row r="86" spans="1:37">
      <c r="A86" s="66">
        <v>500934976</v>
      </c>
      <c r="B86" s="67" t="s">
        <v>1019</v>
      </c>
      <c r="C86" s="67" t="s">
        <v>1018</v>
      </c>
      <c r="D86" s="67" t="s">
        <v>102</v>
      </c>
      <c r="E86" s="67" t="s">
        <v>1016</v>
      </c>
      <c r="F86" s="67">
        <v>7</v>
      </c>
      <c r="G86" s="67" t="str">
        <f>IF(F86=12,"小6",IF(F86=11,"小5",IF(F86=10,"小4",IF(F86=9,"小3",IF(F86=8,"小2",IF(F86=7,"小1",IF(F86=6,"幼年長",IF(F86=5,"幼年中",IF(F86=4,"幼年少","--1")))))))))</f>
        <v>小1</v>
      </c>
      <c r="H86" s="67" t="s">
        <v>75</v>
      </c>
      <c r="I86" s="66">
        <v>27004126</v>
      </c>
      <c r="J86" s="67" t="s">
        <v>1909</v>
      </c>
      <c r="K86" s="67" t="s">
        <v>997</v>
      </c>
      <c r="L86" s="67" t="s">
        <v>996</v>
      </c>
      <c r="M86" s="67" t="s">
        <v>997</v>
      </c>
      <c r="N86" s="67" t="s">
        <v>996</v>
      </c>
      <c r="O86" s="67" t="s">
        <v>89</v>
      </c>
      <c r="P86" s="67" t="s">
        <v>88</v>
      </c>
      <c r="Q86" s="67" t="s">
        <v>87</v>
      </c>
      <c r="R86" s="67" t="s">
        <v>1017</v>
      </c>
      <c r="S86" s="67" t="s">
        <v>81</v>
      </c>
      <c r="T86" s="67" t="s">
        <v>80</v>
      </c>
      <c r="U86" s="67" t="s">
        <v>79</v>
      </c>
      <c r="V86" s="67" t="s">
        <v>991</v>
      </c>
      <c r="W86" s="67" t="s">
        <v>265</v>
      </c>
      <c r="X86" s="67" t="s">
        <v>75</v>
      </c>
      <c r="Y86" s="67" t="s">
        <v>75</v>
      </c>
      <c r="Z86" s="67" t="s">
        <v>77</v>
      </c>
      <c r="AA86" s="67" t="s">
        <v>914</v>
      </c>
      <c r="AB86" s="67" t="s">
        <v>75</v>
      </c>
      <c r="AC86" s="67" t="s">
        <v>75</v>
      </c>
      <c r="AD86" s="67" t="s">
        <v>75</v>
      </c>
      <c r="AE86" s="67" t="s">
        <v>75</v>
      </c>
      <c r="AF86" s="67" t="s">
        <v>75</v>
      </c>
      <c r="AG86" s="67" t="s">
        <v>75</v>
      </c>
      <c r="AH86" s="67" t="s">
        <v>75</v>
      </c>
      <c r="AI86" s="67" t="s">
        <v>75</v>
      </c>
      <c r="AJ86" s="67" t="s">
        <v>990</v>
      </c>
      <c r="AK86" s="67" t="s">
        <v>75</v>
      </c>
    </row>
    <row r="87" spans="1:37">
      <c r="A87" s="66">
        <v>500938796</v>
      </c>
      <c r="B87" s="67" t="s">
        <v>987</v>
      </c>
      <c r="C87" s="67" t="s">
        <v>986</v>
      </c>
      <c r="D87" s="67" t="s">
        <v>102</v>
      </c>
      <c r="E87" s="67" t="s">
        <v>109</v>
      </c>
      <c r="F87" s="67">
        <v>9</v>
      </c>
      <c r="G87" s="67" t="str">
        <f>IF(F87=12,"小6",IF(F87=11,"小5",IF(F87=10,"小4",IF(F87=9,"小3",IF(F87=8,"小2",IF(F87=7,"小1",IF(F87=6,"幼年長",IF(F87=5,"幼年中",IF(F87=4,"幼年少","--1")))))))))</f>
        <v>小3</v>
      </c>
      <c r="H87" s="67" t="s">
        <v>75</v>
      </c>
      <c r="I87" s="66">
        <v>27004030</v>
      </c>
      <c r="J87" s="67" t="s">
        <v>1910</v>
      </c>
      <c r="K87" s="67" t="s">
        <v>989</v>
      </c>
      <c r="L87" s="67" t="s">
        <v>988</v>
      </c>
      <c r="M87" s="67" t="s">
        <v>989</v>
      </c>
      <c r="N87" s="67" t="s">
        <v>988</v>
      </c>
      <c r="O87" s="67" t="s">
        <v>89</v>
      </c>
      <c r="P87" s="67" t="s">
        <v>88</v>
      </c>
      <c r="Q87" s="67" t="s">
        <v>87</v>
      </c>
      <c r="R87" s="67" t="s">
        <v>985</v>
      </c>
      <c r="S87" s="67" t="s">
        <v>81</v>
      </c>
      <c r="T87" s="67" t="s">
        <v>80</v>
      </c>
      <c r="U87" s="67" t="s">
        <v>79</v>
      </c>
      <c r="V87" s="67" t="s">
        <v>653</v>
      </c>
      <c r="W87" s="67" t="s">
        <v>189</v>
      </c>
      <c r="X87" s="67" t="s">
        <v>75</v>
      </c>
      <c r="Y87" s="67" t="s">
        <v>75</v>
      </c>
      <c r="Z87" s="67" t="s">
        <v>77</v>
      </c>
      <c r="AA87" s="67" t="s">
        <v>984</v>
      </c>
      <c r="AB87" s="67" t="s">
        <v>75</v>
      </c>
      <c r="AC87" s="67" t="s">
        <v>75</v>
      </c>
      <c r="AD87" s="67" t="s">
        <v>75</v>
      </c>
      <c r="AE87" s="67" t="s">
        <v>75</v>
      </c>
      <c r="AF87" s="67" t="s">
        <v>75</v>
      </c>
      <c r="AG87" s="67" t="s">
        <v>75</v>
      </c>
      <c r="AH87" s="67" t="s">
        <v>75</v>
      </c>
      <c r="AI87" s="67" t="s">
        <v>75</v>
      </c>
      <c r="AJ87" s="67" t="s">
        <v>75</v>
      </c>
      <c r="AK87" s="67" t="s">
        <v>75</v>
      </c>
    </row>
    <row r="88" spans="1:37">
      <c r="A88" s="66">
        <v>500943673</v>
      </c>
      <c r="B88" s="67" t="s">
        <v>983</v>
      </c>
      <c r="C88" s="67" t="s">
        <v>982</v>
      </c>
      <c r="D88" s="67" t="s">
        <v>102</v>
      </c>
      <c r="E88" s="67" t="s">
        <v>980</v>
      </c>
      <c r="F88" s="67">
        <v>11</v>
      </c>
      <c r="G88" s="67" t="str">
        <f>IF(F88=12,"小6",IF(F88=11,"小5",IF(F88=10,"小4",IF(F88=9,"小3",IF(F88=8,"小2",IF(F88=7,"小1",IF(F88=6,"幼年長",IF(F88=5,"幼年中",IF(F88=4,"幼年少","--1")))))))))</f>
        <v>小5</v>
      </c>
      <c r="H88" s="67" t="s">
        <v>75</v>
      </c>
      <c r="I88" s="66">
        <v>27004102</v>
      </c>
      <c r="J88" s="67" t="s">
        <v>1874</v>
      </c>
      <c r="K88" s="67" t="s">
        <v>952</v>
      </c>
      <c r="L88" s="67" t="s">
        <v>1873</v>
      </c>
      <c r="M88" s="67" t="s">
        <v>951</v>
      </c>
      <c r="N88" s="67" t="s">
        <v>950</v>
      </c>
      <c r="O88" s="67" t="s">
        <v>89</v>
      </c>
      <c r="P88" s="67" t="s">
        <v>88</v>
      </c>
      <c r="Q88" s="67" t="s">
        <v>87</v>
      </c>
      <c r="R88" s="67" t="s">
        <v>981</v>
      </c>
      <c r="S88" s="67" t="s">
        <v>81</v>
      </c>
      <c r="T88" s="67" t="s">
        <v>80</v>
      </c>
      <c r="U88" s="67" t="s">
        <v>79</v>
      </c>
      <c r="V88" s="67" t="s">
        <v>189</v>
      </c>
      <c r="W88" s="67" t="s">
        <v>954</v>
      </c>
      <c r="X88" s="67" t="s">
        <v>75</v>
      </c>
      <c r="Y88" s="67" t="s">
        <v>75</v>
      </c>
      <c r="Z88" s="67" t="s">
        <v>77</v>
      </c>
      <c r="AA88" s="67" t="s">
        <v>953</v>
      </c>
      <c r="AB88" s="67" t="s">
        <v>75</v>
      </c>
      <c r="AC88" s="67" t="s">
        <v>75</v>
      </c>
      <c r="AD88" s="67" t="s">
        <v>75</v>
      </c>
      <c r="AE88" s="67" t="s">
        <v>75</v>
      </c>
      <c r="AF88" s="67" t="s">
        <v>75</v>
      </c>
      <c r="AG88" s="67" t="s">
        <v>75</v>
      </c>
      <c r="AH88" s="67" t="s">
        <v>75</v>
      </c>
      <c r="AI88" s="67" t="s">
        <v>75</v>
      </c>
      <c r="AJ88" s="67" t="s">
        <v>75</v>
      </c>
      <c r="AK88" s="67" t="s">
        <v>75</v>
      </c>
    </row>
    <row r="89" spans="1:37">
      <c r="A89" s="66">
        <v>500943688</v>
      </c>
      <c r="B89" s="67" t="s">
        <v>979</v>
      </c>
      <c r="C89" s="67" t="s">
        <v>978</v>
      </c>
      <c r="D89" s="67" t="s">
        <v>102</v>
      </c>
      <c r="E89" s="67" t="s">
        <v>976</v>
      </c>
      <c r="F89" s="67">
        <v>11</v>
      </c>
      <c r="G89" s="67" t="str">
        <f>IF(F89=12,"小6",IF(F89=11,"小5",IF(F89=10,"小4",IF(F89=9,"小3",IF(F89=8,"小2",IF(F89=7,"小1",IF(F89=6,"幼年長",IF(F89=5,"幼年中",IF(F89=4,"幼年少","--1")))))))))</f>
        <v>小5</v>
      </c>
      <c r="H89" s="67" t="s">
        <v>75</v>
      </c>
      <c r="I89" s="66">
        <v>27004102</v>
      </c>
      <c r="J89" s="67" t="s">
        <v>1874</v>
      </c>
      <c r="K89" s="67" t="s">
        <v>952</v>
      </c>
      <c r="L89" s="67" t="s">
        <v>1873</v>
      </c>
      <c r="M89" s="67" t="s">
        <v>951</v>
      </c>
      <c r="N89" s="67" t="s">
        <v>950</v>
      </c>
      <c r="O89" s="67" t="s">
        <v>89</v>
      </c>
      <c r="P89" s="67" t="s">
        <v>88</v>
      </c>
      <c r="Q89" s="67" t="s">
        <v>87</v>
      </c>
      <c r="R89" s="67" t="s">
        <v>977</v>
      </c>
      <c r="S89" s="67" t="s">
        <v>81</v>
      </c>
      <c r="T89" s="67" t="s">
        <v>80</v>
      </c>
      <c r="U89" s="67" t="s">
        <v>79</v>
      </c>
      <c r="V89" s="67" t="s">
        <v>189</v>
      </c>
      <c r="W89" s="67" t="s">
        <v>954</v>
      </c>
      <c r="X89" s="67" t="s">
        <v>75</v>
      </c>
      <c r="Y89" s="67" t="s">
        <v>75</v>
      </c>
      <c r="Z89" s="67" t="s">
        <v>77</v>
      </c>
      <c r="AA89" s="67" t="s">
        <v>953</v>
      </c>
      <c r="AB89" s="67" t="s">
        <v>75</v>
      </c>
      <c r="AC89" s="67" t="s">
        <v>75</v>
      </c>
      <c r="AD89" s="67" t="s">
        <v>75</v>
      </c>
      <c r="AE89" s="67" t="s">
        <v>75</v>
      </c>
      <c r="AF89" s="67" t="s">
        <v>75</v>
      </c>
      <c r="AG89" s="67" t="s">
        <v>75</v>
      </c>
      <c r="AH89" s="67" t="s">
        <v>75</v>
      </c>
      <c r="AI89" s="67" t="s">
        <v>75</v>
      </c>
      <c r="AJ89" s="67" t="s">
        <v>75</v>
      </c>
      <c r="AK89" s="67" t="s">
        <v>75</v>
      </c>
    </row>
    <row r="90" spans="1:37">
      <c r="A90" s="66">
        <v>500943697</v>
      </c>
      <c r="B90" s="67" t="s">
        <v>975</v>
      </c>
      <c r="C90" s="67" t="s">
        <v>974</v>
      </c>
      <c r="D90" s="67" t="s">
        <v>102</v>
      </c>
      <c r="E90" s="67" t="s">
        <v>972</v>
      </c>
      <c r="F90" s="67">
        <v>10</v>
      </c>
      <c r="G90" s="67" t="str">
        <f>IF(F90=12,"小6",IF(F90=11,"小5",IF(F90=10,"小4",IF(F90=9,"小3",IF(F90=8,"小2",IF(F90=7,"小1",IF(F90=6,"幼年長",IF(F90=5,"幼年中",IF(F90=4,"幼年少","--1")))))))))</f>
        <v>小4</v>
      </c>
      <c r="H90" s="67" t="s">
        <v>75</v>
      </c>
      <c r="I90" s="66">
        <v>27004102</v>
      </c>
      <c r="J90" s="67" t="s">
        <v>1874</v>
      </c>
      <c r="K90" s="67" t="s">
        <v>952</v>
      </c>
      <c r="L90" s="67" t="s">
        <v>1873</v>
      </c>
      <c r="M90" s="67" t="s">
        <v>951</v>
      </c>
      <c r="N90" s="67" t="s">
        <v>950</v>
      </c>
      <c r="O90" s="67" t="s">
        <v>89</v>
      </c>
      <c r="P90" s="67" t="s">
        <v>88</v>
      </c>
      <c r="Q90" s="67" t="s">
        <v>87</v>
      </c>
      <c r="R90" s="67" t="s">
        <v>973</v>
      </c>
      <c r="S90" s="67" t="s">
        <v>81</v>
      </c>
      <c r="T90" s="67" t="s">
        <v>80</v>
      </c>
      <c r="U90" s="67" t="s">
        <v>79</v>
      </c>
      <c r="V90" s="67" t="s">
        <v>189</v>
      </c>
      <c r="W90" s="67" t="s">
        <v>954</v>
      </c>
      <c r="X90" s="67" t="s">
        <v>75</v>
      </c>
      <c r="Y90" s="67" t="s">
        <v>75</v>
      </c>
      <c r="Z90" s="67" t="s">
        <v>77</v>
      </c>
      <c r="AA90" s="67" t="s">
        <v>944</v>
      </c>
      <c r="AB90" s="67" t="s">
        <v>75</v>
      </c>
      <c r="AC90" s="67" t="s">
        <v>75</v>
      </c>
      <c r="AD90" s="67" t="s">
        <v>75</v>
      </c>
      <c r="AE90" s="67" t="s">
        <v>75</v>
      </c>
      <c r="AF90" s="67" t="s">
        <v>75</v>
      </c>
      <c r="AG90" s="67" t="s">
        <v>75</v>
      </c>
      <c r="AH90" s="67" t="s">
        <v>75</v>
      </c>
      <c r="AI90" s="67" t="s">
        <v>75</v>
      </c>
      <c r="AJ90" s="67" t="s">
        <v>75</v>
      </c>
      <c r="AK90" s="67" t="s">
        <v>75</v>
      </c>
    </row>
    <row r="91" spans="1:37">
      <c r="A91" s="66">
        <v>503681346</v>
      </c>
      <c r="B91" s="67" t="s">
        <v>971</v>
      </c>
      <c r="C91" s="67" t="s">
        <v>970</v>
      </c>
      <c r="D91" s="67" t="s">
        <v>102</v>
      </c>
      <c r="E91" s="67" t="s">
        <v>968</v>
      </c>
      <c r="F91" s="67">
        <v>12</v>
      </c>
      <c r="G91" s="67" t="str">
        <f>IF(F91=12,"小6",IF(F91=11,"小5",IF(F91=10,"小4",IF(F91=9,"小3",IF(F91=8,"小2",IF(F91=7,"小1",IF(F91=6,"幼年長",IF(F91=5,"幼年中",IF(F91=4,"幼年少","--1")))))))))</f>
        <v>小6</v>
      </c>
      <c r="H91" s="67" t="s">
        <v>75</v>
      </c>
      <c r="I91" s="66">
        <v>27004102</v>
      </c>
      <c r="J91" s="67" t="s">
        <v>1874</v>
      </c>
      <c r="K91" s="67" t="s">
        <v>952</v>
      </c>
      <c r="L91" s="67" t="s">
        <v>1873</v>
      </c>
      <c r="M91" s="67" t="s">
        <v>951</v>
      </c>
      <c r="N91" s="67" t="s">
        <v>950</v>
      </c>
      <c r="O91" s="67" t="s">
        <v>89</v>
      </c>
      <c r="P91" s="67" t="s">
        <v>88</v>
      </c>
      <c r="Q91" s="67" t="s">
        <v>87</v>
      </c>
      <c r="R91" s="67" t="s">
        <v>969</v>
      </c>
      <c r="S91" s="67" t="s">
        <v>81</v>
      </c>
      <c r="T91" s="67" t="s">
        <v>80</v>
      </c>
      <c r="U91" s="67" t="s">
        <v>79</v>
      </c>
      <c r="V91" s="67" t="s">
        <v>189</v>
      </c>
      <c r="W91" s="67" t="s">
        <v>954</v>
      </c>
      <c r="X91" s="67" t="s">
        <v>75</v>
      </c>
      <c r="Y91" s="67" t="s">
        <v>75</v>
      </c>
      <c r="Z91" s="67" t="s">
        <v>77</v>
      </c>
      <c r="AA91" s="67" t="s">
        <v>944</v>
      </c>
      <c r="AB91" s="67" t="s">
        <v>75</v>
      </c>
      <c r="AC91" s="67" t="s">
        <v>75</v>
      </c>
      <c r="AD91" s="67" t="s">
        <v>75</v>
      </c>
      <c r="AE91" s="67" t="s">
        <v>75</v>
      </c>
      <c r="AF91" s="67" t="s">
        <v>75</v>
      </c>
      <c r="AG91" s="67" t="s">
        <v>75</v>
      </c>
      <c r="AH91" s="67" t="s">
        <v>75</v>
      </c>
      <c r="AI91" s="67" t="s">
        <v>75</v>
      </c>
      <c r="AJ91" s="67" t="s">
        <v>75</v>
      </c>
      <c r="AK91" s="67" t="s">
        <v>75</v>
      </c>
    </row>
    <row r="92" spans="1:37">
      <c r="A92" s="66">
        <v>504398090</v>
      </c>
      <c r="B92" s="67" t="s">
        <v>949</v>
      </c>
      <c r="C92" s="67" t="s">
        <v>948</v>
      </c>
      <c r="D92" s="67" t="s">
        <v>102</v>
      </c>
      <c r="E92" s="67" t="s">
        <v>946</v>
      </c>
      <c r="F92" s="67">
        <v>10</v>
      </c>
      <c r="G92" s="67" t="str">
        <f>IF(F92=12,"小6",IF(F92=11,"小5",IF(F92=10,"小4",IF(F92=9,"小3",IF(F92=8,"小2",IF(F92=7,"小1",IF(F92=6,"幼年長",IF(F92=5,"幼年中",IF(F92=4,"幼年少","--1")))))))))</f>
        <v>小4</v>
      </c>
      <c r="H92" s="67" t="s">
        <v>75</v>
      </c>
      <c r="I92" s="66">
        <v>27004102</v>
      </c>
      <c r="J92" s="67" t="s">
        <v>1874</v>
      </c>
      <c r="K92" s="67" t="s">
        <v>952</v>
      </c>
      <c r="L92" s="67" t="s">
        <v>1873</v>
      </c>
      <c r="M92" s="67" t="s">
        <v>951</v>
      </c>
      <c r="N92" s="67" t="s">
        <v>950</v>
      </c>
      <c r="O92" s="67" t="s">
        <v>89</v>
      </c>
      <c r="P92" s="67" t="s">
        <v>88</v>
      </c>
      <c r="Q92" s="67" t="s">
        <v>87</v>
      </c>
      <c r="R92" s="67" t="s">
        <v>947</v>
      </c>
      <c r="S92" s="67" t="s">
        <v>81</v>
      </c>
      <c r="T92" s="67" t="s">
        <v>80</v>
      </c>
      <c r="U92" s="67" t="s">
        <v>79</v>
      </c>
      <c r="V92" s="67" t="s">
        <v>141</v>
      </c>
      <c r="W92" s="67" t="s">
        <v>945</v>
      </c>
      <c r="X92" s="67" t="s">
        <v>75</v>
      </c>
      <c r="Y92" s="67" t="s">
        <v>75</v>
      </c>
      <c r="Z92" s="67" t="s">
        <v>77</v>
      </c>
      <c r="AA92" s="67" t="s">
        <v>944</v>
      </c>
      <c r="AB92" s="67" t="s">
        <v>75</v>
      </c>
      <c r="AC92" s="67" t="s">
        <v>75</v>
      </c>
      <c r="AD92" s="67" t="s">
        <v>75</v>
      </c>
      <c r="AE92" s="67" t="s">
        <v>75</v>
      </c>
      <c r="AF92" s="67" t="s">
        <v>75</v>
      </c>
      <c r="AG92" s="67" t="s">
        <v>75</v>
      </c>
      <c r="AH92" s="67" t="s">
        <v>75</v>
      </c>
      <c r="AI92" s="67" t="s">
        <v>75</v>
      </c>
      <c r="AJ92" s="67" t="s">
        <v>75</v>
      </c>
      <c r="AK92" s="67" t="s">
        <v>75</v>
      </c>
    </row>
    <row r="93" spans="1:37">
      <c r="A93" s="66">
        <v>503836528</v>
      </c>
      <c r="B93" s="67" t="s">
        <v>939</v>
      </c>
      <c r="C93" s="67" t="s">
        <v>938</v>
      </c>
      <c r="D93" s="67" t="s">
        <v>102</v>
      </c>
      <c r="E93" s="67" t="s">
        <v>417</v>
      </c>
      <c r="F93" s="67">
        <v>7</v>
      </c>
      <c r="G93" s="67" t="str">
        <f>IF(F93=12,"小6",IF(F93=11,"小5",IF(F93=10,"小4",IF(F93=9,"小3",IF(F93=8,"小2",IF(F93=7,"小1",IF(F93=6,"幼年長",IF(F93=5,"幼年中",IF(F93=4,"幼年少","--1")))))))))</f>
        <v>小1</v>
      </c>
      <c r="H93" s="67" t="s">
        <v>75</v>
      </c>
      <c r="I93" s="66">
        <v>27004146</v>
      </c>
      <c r="J93" s="67" t="s">
        <v>1872</v>
      </c>
      <c r="K93" s="67" t="s">
        <v>928</v>
      </c>
      <c r="L93" s="67" t="s">
        <v>926</v>
      </c>
      <c r="M93" s="67" t="s">
        <v>927</v>
      </c>
      <c r="N93" s="67" t="s">
        <v>926</v>
      </c>
      <c r="O93" s="67" t="s">
        <v>89</v>
      </c>
      <c r="P93" s="67" t="s">
        <v>88</v>
      </c>
      <c r="Q93" s="67" t="s">
        <v>87</v>
      </c>
      <c r="R93" s="67" t="s">
        <v>937</v>
      </c>
      <c r="S93" s="67" t="s">
        <v>81</v>
      </c>
      <c r="T93" s="67" t="s">
        <v>80</v>
      </c>
      <c r="U93" s="67" t="s">
        <v>79</v>
      </c>
      <c r="V93" s="67" t="s">
        <v>891</v>
      </c>
      <c r="W93" s="67" t="s">
        <v>578</v>
      </c>
      <c r="X93" s="67" t="s">
        <v>75</v>
      </c>
      <c r="Y93" s="67" t="s">
        <v>75</v>
      </c>
      <c r="Z93" s="67" t="s">
        <v>77</v>
      </c>
      <c r="AA93" s="67" t="s">
        <v>921</v>
      </c>
      <c r="AB93" s="67" t="s">
        <v>75</v>
      </c>
      <c r="AC93" s="67" t="s">
        <v>75</v>
      </c>
      <c r="AD93" s="67" t="s">
        <v>75</v>
      </c>
      <c r="AE93" s="67" t="s">
        <v>75</v>
      </c>
      <c r="AF93" s="67" t="s">
        <v>75</v>
      </c>
      <c r="AG93" s="67" t="s">
        <v>75</v>
      </c>
      <c r="AH93" s="67" t="s">
        <v>75</v>
      </c>
      <c r="AI93" s="67" t="s">
        <v>75</v>
      </c>
      <c r="AJ93" s="67" t="s">
        <v>75</v>
      </c>
      <c r="AK93" s="67" t="s">
        <v>75</v>
      </c>
    </row>
    <row r="94" spans="1:37">
      <c r="A94" s="66">
        <v>500948910</v>
      </c>
      <c r="B94" s="67" t="s">
        <v>913</v>
      </c>
      <c r="C94" s="67" t="s">
        <v>912</v>
      </c>
      <c r="D94" s="67" t="s">
        <v>102</v>
      </c>
      <c r="E94" s="67" t="s">
        <v>910</v>
      </c>
      <c r="F94" s="67">
        <v>9</v>
      </c>
      <c r="G94" s="67" t="str">
        <f>IF(F94=12,"小6",IF(F94=11,"小5",IF(F94=10,"小4",IF(F94=9,"小3",IF(F94=8,"小2",IF(F94=7,"小1",IF(F94=6,"幼年長",IF(F94=5,"幼年中",IF(F94=4,"幼年少","--1")))))))))</f>
        <v>小3</v>
      </c>
      <c r="H94" s="67" t="s">
        <v>75</v>
      </c>
      <c r="I94" s="66">
        <v>27004162</v>
      </c>
      <c r="J94" s="67" t="s">
        <v>1911</v>
      </c>
      <c r="K94" s="67" t="s">
        <v>904</v>
      </c>
      <c r="L94" s="67" t="s">
        <v>903</v>
      </c>
      <c r="M94" s="67" t="s">
        <v>904</v>
      </c>
      <c r="N94" s="67" t="s">
        <v>903</v>
      </c>
      <c r="O94" s="67" t="s">
        <v>89</v>
      </c>
      <c r="P94" s="67" t="s">
        <v>88</v>
      </c>
      <c r="Q94" s="67" t="s">
        <v>87</v>
      </c>
      <c r="R94" s="67" t="s">
        <v>911</v>
      </c>
      <c r="S94" s="67" t="s">
        <v>81</v>
      </c>
      <c r="T94" s="67" t="s">
        <v>80</v>
      </c>
      <c r="U94" s="67" t="s">
        <v>79</v>
      </c>
      <c r="V94" s="67" t="s">
        <v>740</v>
      </c>
      <c r="W94" s="67" t="s">
        <v>898</v>
      </c>
      <c r="X94" s="67" t="s">
        <v>75</v>
      </c>
      <c r="Y94" s="67" t="s">
        <v>75</v>
      </c>
      <c r="Z94" s="67" t="s">
        <v>77</v>
      </c>
      <c r="AA94" s="67" t="s">
        <v>712</v>
      </c>
      <c r="AB94" s="67" t="s">
        <v>75</v>
      </c>
      <c r="AC94" s="67" t="s">
        <v>75</v>
      </c>
      <c r="AD94" s="67" t="s">
        <v>75</v>
      </c>
      <c r="AE94" s="67" t="s">
        <v>75</v>
      </c>
      <c r="AF94" s="67" t="s">
        <v>75</v>
      </c>
      <c r="AG94" s="67" t="s">
        <v>75</v>
      </c>
      <c r="AH94" s="67" t="s">
        <v>75</v>
      </c>
      <c r="AI94" s="67" t="s">
        <v>75</v>
      </c>
      <c r="AJ94" s="67" t="s">
        <v>75</v>
      </c>
      <c r="AK94" s="67" t="s">
        <v>75</v>
      </c>
    </row>
    <row r="95" spans="1:37">
      <c r="A95" s="66">
        <v>503826989</v>
      </c>
      <c r="B95" s="67" t="s">
        <v>902</v>
      </c>
      <c r="C95" s="67" t="s">
        <v>901</v>
      </c>
      <c r="D95" s="67" t="s">
        <v>102</v>
      </c>
      <c r="E95" s="67" t="s">
        <v>899</v>
      </c>
      <c r="F95" s="67">
        <v>10</v>
      </c>
      <c r="G95" s="67" t="str">
        <f>IF(F95=12,"小6",IF(F95=11,"小5",IF(F95=10,"小4",IF(F95=9,"小3",IF(F95=8,"小2",IF(F95=7,"小1",IF(F95=6,"幼年長",IF(F95=5,"幼年中",IF(F95=4,"幼年少","--1")))))))))</f>
        <v>小4</v>
      </c>
      <c r="H95" s="67" t="s">
        <v>75</v>
      </c>
      <c r="I95" s="66">
        <v>27004162</v>
      </c>
      <c r="J95" s="67" t="s">
        <v>1911</v>
      </c>
      <c r="K95" s="67" t="s">
        <v>904</v>
      </c>
      <c r="L95" s="67" t="s">
        <v>903</v>
      </c>
      <c r="M95" s="67" t="s">
        <v>904</v>
      </c>
      <c r="N95" s="67" t="s">
        <v>903</v>
      </c>
      <c r="O95" s="67" t="s">
        <v>89</v>
      </c>
      <c r="P95" s="67" t="s">
        <v>88</v>
      </c>
      <c r="Q95" s="67" t="s">
        <v>87</v>
      </c>
      <c r="R95" s="67" t="s">
        <v>900</v>
      </c>
      <c r="S95" s="67" t="s">
        <v>81</v>
      </c>
      <c r="T95" s="67" t="s">
        <v>80</v>
      </c>
      <c r="U95" s="67" t="s">
        <v>79</v>
      </c>
      <c r="V95" s="67" t="s">
        <v>740</v>
      </c>
      <c r="W95" s="67" t="s">
        <v>898</v>
      </c>
      <c r="X95" s="67" t="s">
        <v>75</v>
      </c>
      <c r="Y95" s="67" t="s">
        <v>75</v>
      </c>
      <c r="Z95" s="67" t="s">
        <v>77</v>
      </c>
      <c r="AA95" s="67" t="s">
        <v>451</v>
      </c>
      <c r="AB95" s="67" t="s">
        <v>75</v>
      </c>
      <c r="AC95" s="67" t="s">
        <v>75</v>
      </c>
      <c r="AD95" s="67" t="s">
        <v>75</v>
      </c>
      <c r="AE95" s="67" t="s">
        <v>75</v>
      </c>
      <c r="AF95" s="67" t="s">
        <v>75</v>
      </c>
      <c r="AG95" s="67" t="s">
        <v>75</v>
      </c>
      <c r="AH95" s="67" t="s">
        <v>75</v>
      </c>
      <c r="AI95" s="67" t="s">
        <v>75</v>
      </c>
      <c r="AJ95" s="67" t="s">
        <v>75</v>
      </c>
      <c r="AK95" s="67" t="s">
        <v>75</v>
      </c>
    </row>
    <row r="96" spans="1:37">
      <c r="A96" s="66">
        <v>500956469</v>
      </c>
      <c r="B96" s="67" t="s">
        <v>895</v>
      </c>
      <c r="C96" s="67" t="s">
        <v>894</v>
      </c>
      <c r="D96" s="67" t="s">
        <v>102</v>
      </c>
      <c r="E96" s="67" t="s">
        <v>892</v>
      </c>
      <c r="F96" s="67">
        <v>12</v>
      </c>
      <c r="G96" s="67" t="str">
        <f>IF(F96=12,"小6",IF(F96=11,"小5",IF(F96=10,"小4",IF(F96=9,"小3",IF(F96=8,"小2",IF(F96=7,"小1",IF(F96=6,"幼年長",IF(F96=5,"幼年中",IF(F96=4,"幼年少","--1")))))))))</f>
        <v>小6</v>
      </c>
      <c r="H96" s="67" t="s">
        <v>75</v>
      </c>
      <c r="I96" s="66">
        <v>27004123</v>
      </c>
      <c r="J96" s="67" t="s">
        <v>1912</v>
      </c>
      <c r="K96" s="67" t="s">
        <v>897</v>
      </c>
      <c r="L96" s="67" t="s">
        <v>896</v>
      </c>
      <c r="M96" s="67" t="s">
        <v>897</v>
      </c>
      <c r="N96" s="67" t="s">
        <v>896</v>
      </c>
      <c r="O96" s="67" t="s">
        <v>89</v>
      </c>
      <c r="P96" s="67" t="s">
        <v>88</v>
      </c>
      <c r="Q96" s="67" t="s">
        <v>87</v>
      </c>
      <c r="R96" s="67" t="s">
        <v>893</v>
      </c>
      <c r="S96" s="67" t="s">
        <v>81</v>
      </c>
      <c r="T96" s="67" t="s">
        <v>80</v>
      </c>
      <c r="U96" s="67" t="s">
        <v>79</v>
      </c>
      <c r="V96" s="67" t="s">
        <v>891</v>
      </c>
      <c r="W96" s="67" t="s">
        <v>177</v>
      </c>
      <c r="X96" s="67" t="s">
        <v>75</v>
      </c>
      <c r="Y96" s="67" t="s">
        <v>75</v>
      </c>
      <c r="Z96" s="67" t="s">
        <v>77</v>
      </c>
      <c r="AA96" s="67" t="s">
        <v>890</v>
      </c>
      <c r="AB96" s="67" t="s">
        <v>75</v>
      </c>
      <c r="AC96" s="67" t="s">
        <v>75</v>
      </c>
      <c r="AD96" s="67" t="s">
        <v>75</v>
      </c>
      <c r="AE96" s="67" t="s">
        <v>75</v>
      </c>
      <c r="AF96" s="67" t="s">
        <v>75</v>
      </c>
      <c r="AG96" s="67" t="s">
        <v>75</v>
      </c>
      <c r="AH96" s="67" t="s">
        <v>75</v>
      </c>
      <c r="AI96" s="67" t="s">
        <v>75</v>
      </c>
      <c r="AJ96" s="67" t="s">
        <v>75</v>
      </c>
      <c r="AK96" s="67" t="s">
        <v>75</v>
      </c>
    </row>
    <row r="97" spans="1:37">
      <c r="A97" s="66">
        <v>500990104</v>
      </c>
      <c r="B97" s="67" t="s">
        <v>889</v>
      </c>
      <c r="C97" s="67" t="s">
        <v>888</v>
      </c>
      <c r="D97" s="67" t="s">
        <v>102</v>
      </c>
      <c r="E97" s="67" t="s">
        <v>886</v>
      </c>
      <c r="F97" s="67">
        <v>10</v>
      </c>
      <c r="G97" s="67" t="str">
        <f>IF(F97=12,"小6",IF(F97=11,"小5",IF(F97=10,"小4",IF(F97=9,"小3",IF(F97=8,"小2",IF(F97=7,"小1",IF(F97=6,"幼年長",IF(F97=5,"幼年中",IF(F97=4,"幼年少","--1")))))))))</f>
        <v>小4</v>
      </c>
      <c r="H97" s="67" t="s">
        <v>75</v>
      </c>
      <c r="I97" s="66">
        <v>27004104</v>
      </c>
      <c r="J97" s="67" t="s">
        <v>1871</v>
      </c>
      <c r="K97" s="67" t="s">
        <v>859</v>
      </c>
      <c r="L97" s="67" t="s">
        <v>858</v>
      </c>
      <c r="M97" s="67" t="s">
        <v>859</v>
      </c>
      <c r="N97" s="67" t="s">
        <v>858</v>
      </c>
      <c r="O97" s="67" t="s">
        <v>89</v>
      </c>
      <c r="P97" s="67" t="s">
        <v>88</v>
      </c>
      <c r="Q97" s="67" t="s">
        <v>87</v>
      </c>
      <c r="R97" s="67" t="s">
        <v>887</v>
      </c>
      <c r="S97" s="67" t="s">
        <v>81</v>
      </c>
      <c r="T97" s="67" t="s">
        <v>80</v>
      </c>
      <c r="U97" s="67" t="s">
        <v>79</v>
      </c>
      <c r="V97" s="67" t="s">
        <v>311</v>
      </c>
      <c r="W97" s="67" t="s">
        <v>265</v>
      </c>
      <c r="X97" s="67" t="s">
        <v>75</v>
      </c>
      <c r="Y97" s="67" t="s">
        <v>75</v>
      </c>
      <c r="Z97" s="67" t="s">
        <v>77</v>
      </c>
      <c r="AA97" s="67" t="s">
        <v>860</v>
      </c>
      <c r="AB97" s="67" t="s">
        <v>75</v>
      </c>
      <c r="AC97" s="67" t="s">
        <v>75</v>
      </c>
      <c r="AD97" s="67" t="s">
        <v>75</v>
      </c>
      <c r="AE97" s="67" t="s">
        <v>75</v>
      </c>
      <c r="AF97" s="67" t="s">
        <v>75</v>
      </c>
      <c r="AG97" s="67" t="s">
        <v>75</v>
      </c>
      <c r="AH97" s="67" t="s">
        <v>75</v>
      </c>
      <c r="AI97" s="67" t="s">
        <v>75</v>
      </c>
      <c r="AJ97" s="67" t="s">
        <v>75</v>
      </c>
      <c r="AK97" s="67" t="s">
        <v>75</v>
      </c>
    </row>
    <row r="98" spans="1:37">
      <c r="A98" s="66">
        <v>500990126</v>
      </c>
      <c r="B98" s="67" t="s">
        <v>881</v>
      </c>
      <c r="C98" s="67" t="s">
        <v>880</v>
      </c>
      <c r="D98" s="67" t="s">
        <v>102</v>
      </c>
      <c r="E98" s="67" t="s">
        <v>878</v>
      </c>
      <c r="F98" s="67">
        <v>7</v>
      </c>
      <c r="G98" s="67" t="str">
        <f>IF(F98=12,"小6",IF(F98=11,"小5",IF(F98=10,"小4",IF(F98=9,"小3",IF(F98=8,"小2",IF(F98=7,"小1",IF(F98=6,"幼年長",IF(F98=5,"幼年中",IF(F98=4,"幼年少","--1")))))))))</f>
        <v>小1</v>
      </c>
      <c r="H98" s="67" t="s">
        <v>75</v>
      </c>
      <c r="I98" s="66">
        <v>27004104</v>
      </c>
      <c r="J98" s="67" t="s">
        <v>1871</v>
      </c>
      <c r="K98" s="67" t="s">
        <v>859</v>
      </c>
      <c r="L98" s="67" t="s">
        <v>858</v>
      </c>
      <c r="M98" s="67" t="s">
        <v>859</v>
      </c>
      <c r="N98" s="67" t="s">
        <v>858</v>
      </c>
      <c r="O98" s="67" t="s">
        <v>89</v>
      </c>
      <c r="P98" s="67" t="s">
        <v>88</v>
      </c>
      <c r="Q98" s="67" t="s">
        <v>87</v>
      </c>
      <c r="R98" s="67" t="s">
        <v>879</v>
      </c>
      <c r="S98" s="67" t="s">
        <v>81</v>
      </c>
      <c r="T98" s="67" t="s">
        <v>80</v>
      </c>
      <c r="U98" s="67" t="s">
        <v>79</v>
      </c>
      <c r="V98" s="67" t="s">
        <v>311</v>
      </c>
      <c r="W98" s="67" t="s">
        <v>265</v>
      </c>
      <c r="X98" s="67" t="s">
        <v>75</v>
      </c>
      <c r="Y98" s="67" t="s">
        <v>75</v>
      </c>
      <c r="Z98" s="67" t="s">
        <v>77</v>
      </c>
      <c r="AA98" s="67" t="s">
        <v>877</v>
      </c>
      <c r="AB98" s="67" t="s">
        <v>75</v>
      </c>
      <c r="AC98" s="67" t="s">
        <v>75</v>
      </c>
      <c r="AD98" s="67" t="s">
        <v>75</v>
      </c>
      <c r="AE98" s="67" t="s">
        <v>75</v>
      </c>
      <c r="AF98" s="67" t="s">
        <v>75</v>
      </c>
      <c r="AG98" s="67" t="s">
        <v>75</v>
      </c>
      <c r="AH98" s="67" t="s">
        <v>75</v>
      </c>
      <c r="AI98" s="67" t="s">
        <v>75</v>
      </c>
      <c r="AJ98" s="67" t="s">
        <v>75</v>
      </c>
      <c r="AK98" s="67" t="s">
        <v>75</v>
      </c>
    </row>
    <row r="99" spans="1:37">
      <c r="A99" s="66">
        <v>503832841</v>
      </c>
      <c r="B99" s="67" t="s">
        <v>876</v>
      </c>
      <c r="C99" s="67" t="s">
        <v>875</v>
      </c>
      <c r="D99" s="67" t="s">
        <v>102</v>
      </c>
      <c r="E99" s="67" t="s">
        <v>873</v>
      </c>
      <c r="F99" s="67">
        <v>10</v>
      </c>
      <c r="G99" s="67" t="str">
        <f>IF(F99=12,"小6",IF(F99=11,"小5",IF(F99=10,"小4",IF(F99=9,"小3",IF(F99=8,"小2",IF(F99=7,"小1",IF(F99=6,"幼年長",IF(F99=5,"幼年中",IF(F99=4,"幼年少","--1")))))))))</f>
        <v>小4</v>
      </c>
      <c r="H99" s="67" t="s">
        <v>75</v>
      </c>
      <c r="I99" s="66">
        <v>27004104</v>
      </c>
      <c r="J99" s="67" t="s">
        <v>1871</v>
      </c>
      <c r="K99" s="67" t="s">
        <v>859</v>
      </c>
      <c r="L99" s="67" t="s">
        <v>858</v>
      </c>
      <c r="M99" s="67" t="s">
        <v>859</v>
      </c>
      <c r="N99" s="67" t="s">
        <v>858</v>
      </c>
      <c r="O99" s="67" t="s">
        <v>89</v>
      </c>
      <c r="P99" s="67" t="s">
        <v>88</v>
      </c>
      <c r="Q99" s="67" t="s">
        <v>87</v>
      </c>
      <c r="R99" s="67" t="s">
        <v>874</v>
      </c>
      <c r="S99" s="67" t="s">
        <v>81</v>
      </c>
      <c r="T99" s="67" t="s">
        <v>80</v>
      </c>
      <c r="U99" s="67" t="s">
        <v>79</v>
      </c>
      <c r="V99" s="67" t="s">
        <v>311</v>
      </c>
      <c r="W99" s="67" t="s">
        <v>265</v>
      </c>
      <c r="X99" s="67" t="s">
        <v>75</v>
      </c>
      <c r="Y99" s="67" t="s">
        <v>75</v>
      </c>
      <c r="Z99" s="67" t="s">
        <v>77</v>
      </c>
      <c r="AA99" s="67" t="s">
        <v>860</v>
      </c>
      <c r="AB99" s="67" t="s">
        <v>75</v>
      </c>
      <c r="AC99" s="67" t="s">
        <v>75</v>
      </c>
      <c r="AD99" s="67" t="s">
        <v>75</v>
      </c>
      <c r="AE99" s="67" t="s">
        <v>75</v>
      </c>
      <c r="AF99" s="67" t="s">
        <v>75</v>
      </c>
      <c r="AG99" s="67" t="s">
        <v>75</v>
      </c>
      <c r="AH99" s="67" t="s">
        <v>75</v>
      </c>
      <c r="AI99" s="67" t="s">
        <v>75</v>
      </c>
      <c r="AJ99" s="67" t="s">
        <v>75</v>
      </c>
      <c r="AK99" s="67" t="s">
        <v>75</v>
      </c>
    </row>
    <row r="100" spans="1:37">
      <c r="A100" s="66">
        <v>503832868</v>
      </c>
      <c r="B100" s="67" t="s">
        <v>868</v>
      </c>
      <c r="C100" s="67" t="s">
        <v>867</v>
      </c>
      <c r="D100" s="67" t="s">
        <v>102</v>
      </c>
      <c r="E100" s="67" t="s">
        <v>865</v>
      </c>
      <c r="F100" s="67">
        <v>7</v>
      </c>
      <c r="G100" s="67" t="str">
        <f>IF(F100=12,"小6",IF(F100=11,"小5",IF(F100=10,"小4",IF(F100=9,"小3",IF(F100=8,"小2",IF(F100=7,"小1",IF(F100=6,"幼年長",IF(F100=5,"幼年中",IF(F100=4,"幼年少","--1")))))))))</f>
        <v>小1</v>
      </c>
      <c r="H100" s="67" t="s">
        <v>75</v>
      </c>
      <c r="I100" s="66">
        <v>27004104</v>
      </c>
      <c r="J100" s="67" t="s">
        <v>1871</v>
      </c>
      <c r="K100" s="67" t="s">
        <v>859</v>
      </c>
      <c r="L100" s="67" t="s">
        <v>858</v>
      </c>
      <c r="M100" s="67" t="s">
        <v>859</v>
      </c>
      <c r="N100" s="67" t="s">
        <v>858</v>
      </c>
      <c r="O100" s="67" t="s">
        <v>89</v>
      </c>
      <c r="P100" s="67" t="s">
        <v>88</v>
      </c>
      <c r="Q100" s="67" t="s">
        <v>87</v>
      </c>
      <c r="R100" s="67" t="s">
        <v>866</v>
      </c>
      <c r="S100" s="67" t="s">
        <v>81</v>
      </c>
      <c r="T100" s="67" t="s">
        <v>80</v>
      </c>
      <c r="U100" s="67" t="s">
        <v>79</v>
      </c>
      <c r="V100" s="67" t="s">
        <v>311</v>
      </c>
      <c r="W100" s="67" t="s">
        <v>265</v>
      </c>
      <c r="X100" s="67" t="s">
        <v>75</v>
      </c>
      <c r="Y100" s="67" t="s">
        <v>75</v>
      </c>
      <c r="Z100" s="67" t="s">
        <v>77</v>
      </c>
      <c r="AA100" s="67" t="s">
        <v>860</v>
      </c>
      <c r="AB100" s="67" t="s">
        <v>75</v>
      </c>
      <c r="AC100" s="67" t="s">
        <v>75</v>
      </c>
      <c r="AD100" s="67" t="s">
        <v>75</v>
      </c>
      <c r="AE100" s="67" t="s">
        <v>75</v>
      </c>
      <c r="AF100" s="67" t="s">
        <v>75</v>
      </c>
      <c r="AG100" s="67" t="s">
        <v>75</v>
      </c>
      <c r="AH100" s="67" t="s">
        <v>75</v>
      </c>
      <c r="AI100" s="67" t="s">
        <v>75</v>
      </c>
      <c r="AJ100" s="67" t="s">
        <v>75</v>
      </c>
      <c r="AK100" s="67" t="s">
        <v>75</v>
      </c>
    </row>
    <row r="101" spans="1:37">
      <c r="A101" s="66">
        <v>503832876</v>
      </c>
      <c r="B101" s="67" t="s">
        <v>864</v>
      </c>
      <c r="C101" s="67" t="s">
        <v>863</v>
      </c>
      <c r="D101" s="67" t="s">
        <v>102</v>
      </c>
      <c r="E101" s="67" t="s">
        <v>861</v>
      </c>
      <c r="F101" s="67">
        <v>6</v>
      </c>
      <c r="G101" s="67" t="str">
        <f>IF(F101=12,"小6",IF(F101=11,"小5",IF(F101=10,"小4",IF(F101=9,"小3",IF(F101=8,"小2",IF(F101=7,"小1",IF(F101=6,"幼年長",IF(F101=5,"幼年中",IF(F101=4,"幼年少","--1")))))))))</f>
        <v>幼年長</v>
      </c>
      <c r="H101" s="67" t="s">
        <v>75</v>
      </c>
      <c r="I101" s="66">
        <v>27004104</v>
      </c>
      <c r="J101" s="67" t="s">
        <v>1871</v>
      </c>
      <c r="K101" s="67" t="s">
        <v>859</v>
      </c>
      <c r="L101" s="67" t="s">
        <v>858</v>
      </c>
      <c r="M101" s="67" t="s">
        <v>859</v>
      </c>
      <c r="N101" s="67" t="s">
        <v>858</v>
      </c>
      <c r="O101" s="67" t="s">
        <v>89</v>
      </c>
      <c r="P101" s="67" t="s">
        <v>88</v>
      </c>
      <c r="Q101" s="67" t="s">
        <v>87</v>
      </c>
      <c r="R101" s="67" t="s">
        <v>862</v>
      </c>
      <c r="S101" s="67" t="s">
        <v>81</v>
      </c>
      <c r="T101" s="67" t="s">
        <v>80</v>
      </c>
      <c r="U101" s="67" t="s">
        <v>79</v>
      </c>
      <c r="V101" s="67" t="s">
        <v>311</v>
      </c>
      <c r="W101" s="67" t="s">
        <v>265</v>
      </c>
      <c r="X101" s="67" t="s">
        <v>75</v>
      </c>
      <c r="Y101" s="67" t="s">
        <v>75</v>
      </c>
      <c r="Z101" s="67" t="s">
        <v>77</v>
      </c>
      <c r="AA101" s="67" t="s">
        <v>860</v>
      </c>
      <c r="AB101" s="67" t="s">
        <v>75</v>
      </c>
      <c r="AC101" s="67" t="s">
        <v>75</v>
      </c>
      <c r="AD101" s="67" t="s">
        <v>75</v>
      </c>
      <c r="AE101" s="67" t="s">
        <v>75</v>
      </c>
      <c r="AF101" s="67" t="s">
        <v>75</v>
      </c>
      <c r="AG101" s="67" t="s">
        <v>75</v>
      </c>
      <c r="AH101" s="67" t="s">
        <v>75</v>
      </c>
      <c r="AI101" s="67" t="s">
        <v>75</v>
      </c>
      <c r="AJ101" s="67" t="s">
        <v>75</v>
      </c>
      <c r="AK101" s="67" t="s">
        <v>75</v>
      </c>
    </row>
    <row r="102" spans="1:37">
      <c r="A102" s="66">
        <v>503832882</v>
      </c>
      <c r="B102" s="67" t="s">
        <v>857</v>
      </c>
      <c r="C102" s="67" t="s">
        <v>856</v>
      </c>
      <c r="D102" s="67" t="s">
        <v>102</v>
      </c>
      <c r="E102" s="67" t="s">
        <v>854</v>
      </c>
      <c r="F102" s="67">
        <v>9</v>
      </c>
      <c r="G102" s="67" t="str">
        <f>IF(F102=12,"小6",IF(F102=11,"小5",IF(F102=10,"小4",IF(F102=9,"小3",IF(F102=8,"小2",IF(F102=7,"小1",IF(F102=6,"幼年長",IF(F102=5,"幼年中",IF(F102=4,"幼年少","--1")))))))))</f>
        <v>小3</v>
      </c>
      <c r="H102" s="67" t="s">
        <v>75</v>
      </c>
      <c r="I102" s="66">
        <v>27004104</v>
      </c>
      <c r="J102" s="67" t="s">
        <v>1871</v>
      </c>
      <c r="K102" s="67" t="s">
        <v>859</v>
      </c>
      <c r="L102" s="67" t="s">
        <v>858</v>
      </c>
      <c r="M102" s="67" t="s">
        <v>859</v>
      </c>
      <c r="N102" s="67" t="s">
        <v>858</v>
      </c>
      <c r="O102" s="67" t="s">
        <v>89</v>
      </c>
      <c r="P102" s="67" t="s">
        <v>88</v>
      </c>
      <c r="Q102" s="67" t="s">
        <v>87</v>
      </c>
      <c r="R102" s="67" t="s">
        <v>855</v>
      </c>
      <c r="S102" s="67" t="s">
        <v>81</v>
      </c>
      <c r="T102" s="67" t="s">
        <v>80</v>
      </c>
      <c r="U102" s="67" t="s">
        <v>79</v>
      </c>
      <c r="V102" s="67" t="s">
        <v>311</v>
      </c>
      <c r="W102" s="67" t="s">
        <v>265</v>
      </c>
      <c r="X102" s="67" t="s">
        <v>75</v>
      </c>
      <c r="Y102" s="67" t="s">
        <v>75</v>
      </c>
      <c r="Z102" s="67" t="s">
        <v>77</v>
      </c>
      <c r="AA102" s="67" t="s">
        <v>853</v>
      </c>
      <c r="AB102" s="67" t="s">
        <v>75</v>
      </c>
      <c r="AC102" s="67" t="s">
        <v>75</v>
      </c>
      <c r="AD102" s="67" t="s">
        <v>75</v>
      </c>
      <c r="AE102" s="67" t="s">
        <v>75</v>
      </c>
      <c r="AF102" s="67" t="s">
        <v>75</v>
      </c>
      <c r="AG102" s="67" t="s">
        <v>75</v>
      </c>
      <c r="AH102" s="67" t="s">
        <v>75</v>
      </c>
      <c r="AI102" s="67" t="s">
        <v>75</v>
      </c>
      <c r="AJ102" s="67" t="s">
        <v>75</v>
      </c>
      <c r="AK102" s="67" t="s">
        <v>75</v>
      </c>
    </row>
    <row r="103" spans="1:37">
      <c r="A103" s="66">
        <v>500977192</v>
      </c>
      <c r="B103" s="67" t="s">
        <v>852</v>
      </c>
      <c r="C103" s="67" t="s">
        <v>851</v>
      </c>
      <c r="D103" s="67" t="s">
        <v>102</v>
      </c>
      <c r="E103" s="67" t="s">
        <v>609</v>
      </c>
      <c r="F103" s="67">
        <v>12</v>
      </c>
      <c r="G103" s="67" t="str">
        <f>IF(F103=12,"小6",IF(F103=11,"小5",IF(F103=10,"小4",IF(F103=9,"小3",IF(F103=8,"小2",IF(F103=7,"小1",IF(F103=6,"幼年長",IF(F103=5,"幼年中",IF(F103=4,"幼年少","--1")))))))))</f>
        <v>小6</v>
      </c>
      <c r="H103" s="67" t="s">
        <v>75</v>
      </c>
      <c r="I103" s="66">
        <v>27004004</v>
      </c>
      <c r="J103" s="67" t="s">
        <v>1870</v>
      </c>
      <c r="K103" s="67" t="s">
        <v>759</v>
      </c>
      <c r="L103" s="67" t="s">
        <v>758</v>
      </c>
      <c r="M103" s="67" t="s">
        <v>759</v>
      </c>
      <c r="N103" s="67" t="s">
        <v>758</v>
      </c>
      <c r="O103" s="67" t="s">
        <v>89</v>
      </c>
      <c r="P103" s="67" t="s">
        <v>88</v>
      </c>
      <c r="Q103" s="67" t="s">
        <v>87</v>
      </c>
      <c r="R103" s="67" t="s">
        <v>850</v>
      </c>
      <c r="S103" s="67" t="s">
        <v>81</v>
      </c>
      <c r="T103" s="67" t="s">
        <v>80</v>
      </c>
      <c r="U103" s="67" t="s">
        <v>79</v>
      </c>
      <c r="V103" s="67" t="s">
        <v>311</v>
      </c>
      <c r="W103" s="67" t="s">
        <v>753</v>
      </c>
      <c r="X103" s="67" t="s">
        <v>75</v>
      </c>
      <c r="Y103" s="67" t="s">
        <v>75</v>
      </c>
      <c r="Z103" s="67" t="s">
        <v>77</v>
      </c>
      <c r="AA103" s="67" t="s">
        <v>214</v>
      </c>
      <c r="AB103" s="67" t="s">
        <v>75</v>
      </c>
      <c r="AC103" s="67" t="s">
        <v>75</v>
      </c>
      <c r="AD103" s="67" t="s">
        <v>75</v>
      </c>
      <c r="AE103" s="67" t="s">
        <v>75</v>
      </c>
      <c r="AF103" s="67" t="s">
        <v>75</v>
      </c>
      <c r="AG103" s="67" t="s">
        <v>75</v>
      </c>
      <c r="AH103" s="67" t="s">
        <v>75</v>
      </c>
      <c r="AI103" s="67" t="s">
        <v>75</v>
      </c>
      <c r="AJ103" s="67" t="s">
        <v>75</v>
      </c>
      <c r="AK103" s="67" t="s">
        <v>75</v>
      </c>
    </row>
    <row r="104" spans="1:37">
      <c r="A104" s="66">
        <v>500977209</v>
      </c>
      <c r="B104" s="67" t="s">
        <v>849</v>
      </c>
      <c r="C104" s="67" t="s">
        <v>848</v>
      </c>
      <c r="D104" s="67" t="s">
        <v>102</v>
      </c>
      <c r="E104" s="67" t="s">
        <v>846</v>
      </c>
      <c r="F104" s="67">
        <v>12</v>
      </c>
      <c r="G104" s="67" t="str">
        <f>IF(F104=12,"小6",IF(F104=11,"小5",IF(F104=10,"小4",IF(F104=9,"小3",IF(F104=8,"小2",IF(F104=7,"小1",IF(F104=6,"幼年長",IF(F104=5,"幼年中",IF(F104=4,"幼年少","--1")))))))))</f>
        <v>小6</v>
      </c>
      <c r="H104" s="67" t="s">
        <v>75</v>
      </c>
      <c r="I104" s="66">
        <v>27004004</v>
      </c>
      <c r="J104" s="67" t="s">
        <v>1870</v>
      </c>
      <c r="K104" s="67" t="s">
        <v>759</v>
      </c>
      <c r="L104" s="67" t="s">
        <v>758</v>
      </c>
      <c r="M104" s="67" t="s">
        <v>759</v>
      </c>
      <c r="N104" s="67" t="s">
        <v>758</v>
      </c>
      <c r="O104" s="67" t="s">
        <v>89</v>
      </c>
      <c r="P104" s="67" t="s">
        <v>88</v>
      </c>
      <c r="Q104" s="67" t="s">
        <v>87</v>
      </c>
      <c r="R104" s="67" t="s">
        <v>847</v>
      </c>
      <c r="S104" s="67" t="s">
        <v>81</v>
      </c>
      <c r="T104" s="67" t="s">
        <v>80</v>
      </c>
      <c r="U104" s="67" t="s">
        <v>79</v>
      </c>
      <c r="V104" s="67" t="s">
        <v>311</v>
      </c>
      <c r="W104" s="67" t="s">
        <v>753</v>
      </c>
      <c r="X104" s="67" t="s">
        <v>75</v>
      </c>
      <c r="Y104" s="67" t="s">
        <v>75</v>
      </c>
      <c r="Z104" s="67" t="s">
        <v>77</v>
      </c>
      <c r="AA104" s="67" t="s">
        <v>214</v>
      </c>
      <c r="AB104" s="67" t="s">
        <v>75</v>
      </c>
      <c r="AC104" s="67" t="s">
        <v>75</v>
      </c>
      <c r="AD104" s="67" t="s">
        <v>75</v>
      </c>
      <c r="AE104" s="67" t="s">
        <v>75</v>
      </c>
      <c r="AF104" s="67" t="s">
        <v>75</v>
      </c>
      <c r="AG104" s="67" t="s">
        <v>75</v>
      </c>
      <c r="AH104" s="67" t="s">
        <v>75</v>
      </c>
      <c r="AI104" s="67" t="s">
        <v>75</v>
      </c>
      <c r="AJ104" s="67" t="s">
        <v>75</v>
      </c>
      <c r="AK104" s="67" t="s">
        <v>75</v>
      </c>
    </row>
    <row r="105" spans="1:37">
      <c r="A105" s="66">
        <v>500977219</v>
      </c>
      <c r="B105" s="67" t="s">
        <v>845</v>
      </c>
      <c r="C105" s="67" t="s">
        <v>844</v>
      </c>
      <c r="D105" s="67" t="s">
        <v>102</v>
      </c>
      <c r="E105" s="67" t="s">
        <v>842</v>
      </c>
      <c r="F105" s="67">
        <v>12</v>
      </c>
      <c r="G105" s="67" t="str">
        <f>IF(F105=12,"小6",IF(F105=11,"小5",IF(F105=10,"小4",IF(F105=9,"小3",IF(F105=8,"小2",IF(F105=7,"小1",IF(F105=6,"幼年長",IF(F105=5,"幼年中",IF(F105=4,"幼年少","--1")))))))))</f>
        <v>小6</v>
      </c>
      <c r="H105" s="67" t="s">
        <v>75</v>
      </c>
      <c r="I105" s="66">
        <v>27004004</v>
      </c>
      <c r="J105" s="67" t="s">
        <v>1870</v>
      </c>
      <c r="K105" s="67" t="s">
        <v>759</v>
      </c>
      <c r="L105" s="67" t="s">
        <v>758</v>
      </c>
      <c r="M105" s="67" t="s">
        <v>759</v>
      </c>
      <c r="N105" s="67" t="s">
        <v>758</v>
      </c>
      <c r="O105" s="67" t="s">
        <v>89</v>
      </c>
      <c r="P105" s="67" t="s">
        <v>88</v>
      </c>
      <c r="Q105" s="67" t="s">
        <v>87</v>
      </c>
      <c r="R105" s="67" t="s">
        <v>843</v>
      </c>
      <c r="S105" s="67" t="s">
        <v>81</v>
      </c>
      <c r="T105" s="67" t="s">
        <v>80</v>
      </c>
      <c r="U105" s="67" t="s">
        <v>79</v>
      </c>
      <c r="V105" s="67" t="s">
        <v>311</v>
      </c>
      <c r="W105" s="67" t="s">
        <v>753</v>
      </c>
      <c r="X105" s="67" t="s">
        <v>75</v>
      </c>
      <c r="Y105" s="67" t="s">
        <v>75</v>
      </c>
      <c r="Z105" s="67" t="s">
        <v>77</v>
      </c>
      <c r="AA105" s="67" t="s">
        <v>233</v>
      </c>
      <c r="AB105" s="67" t="s">
        <v>75</v>
      </c>
      <c r="AC105" s="67" t="s">
        <v>75</v>
      </c>
      <c r="AD105" s="67" t="s">
        <v>75</v>
      </c>
      <c r="AE105" s="67" t="s">
        <v>75</v>
      </c>
      <c r="AF105" s="67" t="s">
        <v>75</v>
      </c>
      <c r="AG105" s="67" t="s">
        <v>75</v>
      </c>
      <c r="AH105" s="67" t="s">
        <v>75</v>
      </c>
      <c r="AI105" s="67" t="s">
        <v>75</v>
      </c>
      <c r="AJ105" s="67" t="s">
        <v>841</v>
      </c>
      <c r="AK105" s="67" t="s">
        <v>75</v>
      </c>
    </row>
    <row r="106" spans="1:37">
      <c r="A106" s="66">
        <v>500977254</v>
      </c>
      <c r="B106" s="67" t="s">
        <v>840</v>
      </c>
      <c r="C106" s="67" t="s">
        <v>839</v>
      </c>
      <c r="D106" s="67" t="s">
        <v>102</v>
      </c>
      <c r="E106" s="67" t="s">
        <v>837</v>
      </c>
      <c r="F106" s="67">
        <v>10</v>
      </c>
      <c r="G106" s="67" t="str">
        <f>IF(F106=12,"小6",IF(F106=11,"小5",IF(F106=10,"小4",IF(F106=9,"小3",IF(F106=8,"小2",IF(F106=7,"小1",IF(F106=6,"幼年長",IF(F106=5,"幼年中",IF(F106=4,"幼年少","--1")))))))))</f>
        <v>小4</v>
      </c>
      <c r="H106" s="67" t="s">
        <v>75</v>
      </c>
      <c r="I106" s="66">
        <v>27004004</v>
      </c>
      <c r="J106" s="67" t="s">
        <v>1870</v>
      </c>
      <c r="K106" s="67" t="s">
        <v>759</v>
      </c>
      <c r="L106" s="67" t="s">
        <v>758</v>
      </c>
      <c r="M106" s="67" t="s">
        <v>759</v>
      </c>
      <c r="N106" s="67" t="s">
        <v>758</v>
      </c>
      <c r="O106" s="67" t="s">
        <v>89</v>
      </c>
      <c r="P106" s="67" t="s">
        <v>88</v>
      </c>
      <c r="Q106" s="67" t="s">
        <v>87</v>
      </c>
      <c r="R106" s="67" t="s">
        <v>838</v>
      </c>
      <c r="S106" s="67" t="s">
        <v>81</v>
      </c>
      <c r="T106" s="67" t="s">
        <v>80</v>
      </c>
      <c r="U106" s="67" t="s">
        <v>79</v>
      </c>
      <c r="V106" s="67" t="s">
        <v>311</v>
      </c>
      <c r="W106" s="67" t="s">
        <v>753</v>
      </c>
      <c r="X106" s="67" t="s">
        <v>75</v>
      </c>
      <c r="Y106" s="67" t="s">
        <v>75</v>
      </c>
      <c r="Z106" s="67" t="s">
        <v>77</v>
      </c>
      <c r="AA106" s="67" t="s">
        <v>214</v>
      </c>
      <c r="AB106" s="67" t="s">
        <v>75</v>
      </c>
      <c r="AC106" s="67" t="s">
        <v>75</v>
      </c>
      <c r="AD106" s="67" t="s">
        <v>75</v>
      </c>
      <c r="AE106" s="67" t="s">
        <v>75</v>
      </c>
      <c r="AF106" s="67" t="s">
        <v>75</v>
      </c>
      <c r="AG106" s="67" t="s">
        <v>75</v>
      </c>
      <c r="AH106" s="67" t="s">
        <v>75</v>
      </c>
      <c r="AI106" s="67" t="s">
        <v>75</v>
      </c>
      <c r="AJ106" s="67" t="s">
        <v>75</v>
      </c>
      <c r="AK106" s="67" t="s">
        <v>75</v>
      </c>
    </row>
    <row r="107" spans="1:37">
      <c r="A107" s="66">
        <v>500977265</v>
      </c>
      <c r="B107" s="67" t="s">
        <v>836</v>
      </c>
      <c r="C107" s="67" t="s">
        <v>835</v>
      </c>
      <c r="D107" s="67" t="s">
        <v>102</v>
      </c>
      <c r="E107" s="67" t="s">
        <v>833</v>
      </c>
      <c r="F107" s="67">
        <v>10</v>
      </c>
      <c r="G107" s="67" t="str">
        <f>IF(F107=12,"小6",IF(F107=11,"小5",IF(F107=10,"小4",IF(F107=9,"小3",IF(F107=8,"小2",IF(F107=7,"小1",IF(F107=6,"幼年長",IF(F107=5,"幼年中",IF(F107=4,"幼年少","--1")))))))))</f>
        <v>小4</v>
      </c>
      <c r="H107" s="67" t="s">
        <v>75</v>
      </c>
      <c r="I107" s="66">
        <v>27004004</v>
      </c>
      <c r="J107" s="67" t="s">
        <v>1870</v>
      </c>
      <c r="K107" s="67" t="s">
        <v>759</v>
      </c>
      <c r="L107" s="67" t="s">
        <v>758</v>
      </c>
      <c r="M107" s="67" t="s">
        <v>759</v>
      </c>
      <c r="N107" s="67" t="s">
        <v>758</v>
      </c>
      <c r="O107" s="67" t="s">
        <v>89</v>
      </c>
      <c r="P107" s="67" t="s">
        <v>88</v>
      </c>
      <c r="Q107" s="67" t="s">
        <v>87</v>
      </c>
      <c r="R107" s="67" t="s">
        <v>834</v>
      </c>
      <c r="S107" s="67" t="s">
        <v>81</v>
      </c>
      <c r="T107" s="67" t="s">
        <v>80</v>
      </c>
      <c r="U107" s="67" t="s">
        <v>79</v>
      </c>
      <c r="V107" s="67" t="s">
        <v>311</v>
      </c>
      <c r="W107" s="67" t="s">
        <v>753</v>
      </c>
      <c r="X107" s="67" t="s">
        <v>75</v>
      </c>
      <c r="Y107" s="67" t="s">
        <v>75</v>
      </c>
      <c r="Z107" s="67" t="s">
        <v>77</v>
      </c>
      <c r="AA107" s="67" t="s">
        <v>832</v>
      </c>
      <c r="AB107" s="67" t="s">
        <v>75</v>
      </c>
      <c r="AC107" s="67" t="s">
        <v>75</v>
      </c>
      <c r="AD107" s="67" t="s">
        <v>75</v>
      </c>
      <c r="AE107" s="67" t="s">
        <v>75</v>
      </c>
      <c r="AF107" s="67" t="s">
        <v>75</v>
      </c>
      <c r="AG107" s="67" t="s">
        <v>75</v>
      </c>
      <c r="AH107" s="67" t="s">
        <v>75</v>
      </c>
      <c r="AI107" s="67" t="s">
        <v>75</v>
      </c>
      <c r="AJ107" s="67" t="s">
        <v>75</v>
      </c>
      <c r="AK107" s="67" t="s">
        <v>75</v>
      </c>
    </row>
    <row r="108" spans="1:37">
      <c r="A108" s="66">
        <v>500977531</v>
      </c>
      <c r="B108" s="67" t="s">
        <v>820</v>
      </c>
      <c r="C108" s="67" t="s">
        <v>819</v>
      </c>
      <c r="D108" s="67" t="s">
        <v>102</v>
      </c>
      <c r="E108" s="67" t="s">
        <v>817</v>
      </c>
      <c r="F108" s="67">
        <v>11</v>
      </c>
      <c r="G108" s="67" t="str">
        <f>IF(F108=12,"小6",IF(F108=11,"小5",IF(F108=10,"小4",IF(F108=9,"小3",IF(F108=8,"小2",IF(F108=7,"小1",IF(F108=6,"幼年長",IF(F108=5,"幼年中",IF(F108=4,"幼年少","--1")))))))))</f>
        <v>小5</v>
      </c>
      <c r="H108" s="67" t="s">
        <v>75</v>
      </c>
      <c r="I108" s="66">
        <v>27004004</v>
      </c>
      <c r="J108" s="67" t="s">
        <v>1870</v>
      </c>
      <c r="K108" s="67" t="s">
        <v>759</v>
      </c>
      <c r="L108" s="67" t="s">
        <v>758</v>
      </c>
      <c r="M108" s="67" t="s">
        <v>759</v>
      </c>
      <c r="N108" s="67" t="s">
        <v>758</v>
      </c>
      <c r="O108" s="67" t="s">
        <v>89</v>
      </c>
      <c r="P108" s="67" t="s">
        <v>88</v>
      </c>
      <c r="Q108" s="67" t="s">
        <v>87</v>
      </c>
      <c r="R108" s="67" t="s">
        <v>818</v>
      </c>
      <c r="S108" s="67" t="s">
        <v>81</v>
      </c>
      <c r="T108" s="67" t="s">
        <v>80</v>
      </c>
      <c r="U108" s="67" t="s">
        <v>79</v>
      </c>
      <c r="V108" s="67" t="s">
        <v>311</v>
      </c>
      <c r="W108" s="67" t="s">
        <v>753</v>
      </c>
      <c r="X108" s="67" t="s">
        <v>75</v>
      </c>
      <c r="Y108" s="67" t="s">
        <v>75</v>
      </c>
      <c r="Z108" s="67" t="s">
        <v>77</v>
      </c>
      <c r="AA108" s="67" t="s">
        <v>233</v>
      </c>
      <c r="AB108" s="67" t="s">
        <v>75</v>
      </c>
      <c r="AC108" s="67" t="s">
        <v>75</v>
      </c>
      <c r="AD108" s="67" t="s">
        <v>75</v>
      </c>
      <c r="AE108" s="67" t="s">
        <v>75</v>
      </c>
      <c r="AF108" s="67" t="s">
        <v>75</v>
      </c>
      <c r="AG108" s="67" t="s">
        <v>75</v>
      </c>
      <c r="AH108" s="67" t="s">
        <v>75</v>
      </c>
      <c r="AI108" s="67" t="s">
        <v>75</v>
      </c>
      <c r="AJ108" s="67" t="s">
        <v>75</v>
      </c>
      <c r="AK108" s="67" t="s">
        <v>75</v>
      </c>
    </row>
    <row r="109" spans="1:37">
      <c r="A109" s="66">
        <v>500977764</v>
      </c>
      <c r="B109" s="67" t="s">
        <v>816</v>
      </c>
      <c r="C109" s="67" t="s">
        <v>815</v>
      </c>
      <c r="D109" s="67" t="s">
        <v>102</v>
      </c>
      <c r="E109" s="67" t="s">
        <v>813</v>
      </c>
      <c r="F109" s="67">
        <v>9</v>
      </c>
      <c r="G109" s="67" t="str">
        <f>IF(F109=12,"小6",IF(F109=11,"小5",IF(F109=10,"小4",IF(F109=9,"小3",IF(F109=8,"小2",IF(F109=7,"小1",IF(F109=6,"幼年長",IF(F109=5,"幼年中",IF(F109=4,"幼年少","--1")))))))))</f>
        <v>小3</v>
      </c>
      <c r="H109" s="67" t="s">
        <v>75</v>
      </c>
      <c r="I109" s="66">
        <v>27004004</v>
      </c>
      <c r="J109" s="67" t="s">
        <v>1870</v>
      </c>
      <c r="K109" s="67" t="s">
        <v>759</v>
      </c>
      <c r="L109" s="67" t="s">
        <v>758</v>
      </c>
      <c r="M109" s="67" t="s">
        <v>759</v>
      </c>
      <c r="N109" s="67" t="s">
        <v>758</v>
      </c>
      <c r="O109" s="67" t="s">
        <v>89</v>
      </c>
      <c r="P109" s="67" t="s">
        <v>88</v>
      </c>
      <c r="Q109" s="67" t="s">
        <v>87</v>
      </c>
      <c r="R109" s="67" t="s">
        <v>814</v>
      </c>
      <c r="S109" s="67" t="s">
        <v>81</v>
      </c>
      <c r="T109" s="67" t="s">
        <v>80</v>
      </c>
      <c r="U109" s="67" t="s">
        <v>79</v>
      </c>
      <c r="V109" s="67" t="s">
        <v>311</v>
      </c>
      <c r="W109" s="67" t="s">
        <v>753</v>
      </c>
      <c r="X109" s="67" t="s">
        <v>75</v>
      </c>
      <c r="Y109" s="67" t="s">
        <v>75</v>
      </c>
      <c r="Z109" s="67" t="s">
        <v>77</v>
      </c>
      <c r="AA109" s="67" t="s">
        <v>214</v>
      </c>
      <c r="AB109" s="67" t="s">
        <v>75</v>
      </c>
      <c r="AC109" s="67" t="s">
        <v>75</v>
      </c>
      <c r="AD109" s="67" t="s">
        <v>75</v>
      </c>
      <c r="AE109" s="67" t="s">
        <v>75</v>
      </c>
      <c r="AF109" s="67" t="s">
        <v>75</v>
      </c>
      <c r="AG109" s="67" t="s">
        <v>75</v>
      </c>
      <c r="AH109" s="67" t="s">
        <v>75</v>
      </c>
      <c r="AI109" s="67" t="s">
        <v>75</v>
      </c>
      <c r="AJ109" s="67" t="s">
        <v>75</v>
      </c>
      <c r="AK109" s="67" t="s">
        <v>75</v>
      </c>
    </row>
    <row r="110" spans="1:37">
      <c r="A110" s="66">
        <v>500977788</v>
      </c>
      <c r="B110" s="67" t="s">
        <v>812</v>
      </c>
      <c r="C110" s="67" t="s">
        <v>811</v>
      </c>
      <c r="D110" s="67" t="s">
        <v>102</v>
      </c>
      <c r="E110" s="67" t="s">
        <v>809</v>
      </c>
      <c r="F110" s="67">
        <v>9</v>
      </c>
      <c r="G110" s="67" t="str">
        <f>IF(F110=12,"小6",IF(F110=11,"小5",IF(F110=10,"小4",IF(F110=9,"小3",IF(F110=8,"小2",IF(F110=7,"小1",IF(F110=6,"幼年長",IF(F110=5,"幼年中",IF(F110=4,"幼年少","--1")))))))))</f>
        <v>小3</v>
      </c>
      <c r="H110" s="67" t="s">
        <v>75</v>
      </c>
      <c r="I110" s="66">
        <v>27004004</v>
      </c>
      <c r="J110" s="67" t="s">
        <v>1870</v>
      </c>
      <c r="K110" s="67" t="s">
        <v>759</v>
      </c>
      <c r="L110" s="67" t="s">
        <v>758</v>
      </c>
      <c r="M110" s="67" t="s">
        <v>759</v>
      </c>
      <c r="N110" s="67" t="s">
        <v>758</v>
      </c>
      <c r="O110" s="67" t="s">
        <v>89</v>
      </c>
      <c r="P110" s="67" t="s">
        <v>88</v>
      </c>
      <c r="Q110" s="67" t="s">
        <v>87</v>
      </c>
      <c r="R110" s="67" t="s">
        <v>810</v>
      </c>
      <c r="S110" s="67" t="s">
        <v>81</v>
      </c>
      <c r="T110" s="67" t="s">
        <v>80</v>
      </c>
      <c r="U110" s="67" t="s">
        <v>79</v>
      </c>
      <c r="V110" s="67" t="s">
        <v>311</v>
      </c>
      <c r="W110" s="67" t="s">
        <v>753</v>
      </c>
      <c r="X110" s="67" t="s">
        <v>75</v>
      </c>
      <c r="Y110" s="67" t="s">
        <v>75</v>
      </c>
      <c r="Z110" s="67" t="s">
        <v>77</v>
      </c>
      <c r="AA110" s="67" t="s">
        <v>214</v>
      </c>
      <c r="AB110" s="67" t="s">
        <v>75</v>
      </c>
      <c r="AC110" s="67" t="s">
        <v>75</v>
      </c>
      <c r="AD110" s="67" t="s">
        <v>75</v>
      </c>
      <c r="AE110" s="67" t="s">
        <v>75</v>
      </c>
      <c r="AF110" s="67" t="s">
        <v>75</v>
      </c>
      <c r="AG110" s="67" t="s">
        <v>75</v>
      </c>
      <c r="AH110" s="67" t="s">
        <v>75</v>
      </c>
      <c r="AI110" s="67" t="s">
        <v>75</v>
      </c>
      <c r="AJ110" s="67" t="s">
        <v>75</v>
      </c>
      <c r="AK110" s="67" t="s">
        <v>75</v>
      </c>
    </row>
    <row r="111" spans="1:37">
      <c r="A111" s="66">
        <v>500977936</v>
      </c>
      <c r="B111" s="67" t="s">
        <v>804</v>
      </c>
      <c r="C111" s="67" t="s">
        <v>803</v>
      </c>
      <c r="D111" s="67" t="s">
        <v>102</v>
      </c>
      <c r="E111" s="67" t="s">
        <v>801</v>
      </c>
      <c r="F111" s="67">
        <v>9</v>
      </c>
      <c r="G111" s="67" t="str">
        <f>IF(F111=12,"小6",IF(F111=11,"小5",IF(F111=10,"小4",IF(F111=9,"小3",IF(F111=8,"小2",IF(F111=7,"小1",IF(F111=6,"幼年長",IF(F111=5,"幼年中",IF(F111=4,"幼年少","--1")))))))))</f>
        <v>小3</v>
      </c>
      <c r="H111" s="67" t="s">
        <v>75</v>
      </c>
      <c r="I111" s="66">
        <v>27004004</v>
      </c>
      <c r="J111" s="67" t="s">
        <v>1870</v>
      </c>
      <c r="K111" s="67" t="s">
        <v>759</v>
      </c>
      <c r="L111" s="67" t="s">
        <v>758</v>
      </c>
      <c r="M111" s="67" t="s">
        <v>759</v>
      </c>
      <c r="N111" s="67" t="s">
        <v>758</v>
      </c>
      <c r="O111" s="67" t="s">
        <v>89</v>
      </c>
      <c r="P111" s="67" t="s">
        <v>88</v>
      </c>
      <c r="Q111" s="67" t="s">
        <v>87</v>
      </c>
      <c r="R111" s="67" t="s">
        <v>802</v>
      </c>
      <c r="S111" s="67" t="s">
        <v>81</v>
      </c>
      <c r="T111" s="67" t="s">
        <v>80</v>
      </c>
      <c r="U111" s="67" t="s">
        <v>79</v>
      </c>
      <c r="V111" s="67" t="s">
        <v>311</v>
      </c>
      <c r="W111" s="67" t="s">
        <v>753</v>
      </c>
      <c r="X111" s="67" t="s">
        <v>75</v>
      </c>
      <c r="Y111" s="67" t="s">
        <v>75</v>
      </c>
      <c r="Z111" s="67" t="s">
        <v>77</v>
      </c>
      <c r="AA111" s="67" t="s">
        <v>233</v>
      </c>
      <c r="AB111" s="67" t="s">
        <v>75</v>
      </c>
      <c r="AC111" s="67" t="s">
        <v>75</v>
      </c>
      <c r="AD111" s="67" t="s">
        <v>75</v>
      </c>
      <c r="AE111" s="67" t="s">
        <v>75</v>
      </c>
      <c r="AF111" s="67" t="s">
        <v>75</v>
      </c>
      <c r="AG111" s="67" t="s">
        <v>75</v>
      </c>
      <c r="AH111" s="67" t="s">
        <v>75</v>
      </c>
      <c r="AI111" s="67" t="s">
        <v>75</v>
      </c>
      <c r="AJ111" s="67" t="s">
        <v>75</v>
      </c>
      <c r="AK111" s="67" t="s">
        <v>75</v>
      </c>
    </row>
    <row r="112" spans="1:37">
      <c r="A112" s="66">
        <v>500977940</v>
      </c>
      <c r="B112" s="67" t="s">
        <v>800</v>
      </c>
      <c r="C112" s="67" t="s">
        <v>799</v>
      </c>
      <c r="D112" s="67" t="s">
        <v>102</v>
      </c>
      <c r="E112" s="67" t="s">
        <v>797</v>
      </c>
      <c r="F112" s="67">
        <v>9</v>
      </c>
      <c r="G112" s="67" t="str">
        <f>IF(F112=12,"小6",IF(F112=11,"小5",IF(F112=10,"小4",IF(F112=9,"小3",IF(F112=8,"小2",IF(F112=7,"小1",IF(F112=6,"幼年長",IF(F112=5,"幼年中",IF(F112=4,"幼年少","--1")))))))))</f>
        <v>小3</v>
      </c>
      <c r="H112" s="67" t="s">
        <v>75</v>
      </c>
      <c r="I112" s="66">
        <v>27004004</v>
      </c>
      <c r="J112" s="67" t="s">
        <v>1870</v>
      </c>
      <c r="K112" s="67" t="s">
        <v>759</v>
      </c>
      <c r="L112" s="67" t="s">
        <v>758</v>
      </c>
      <c r="M112" s="67" t="s">
        <v>759</v>
      </c>
      <c r="N112" s="67" t="s">
        <v>758</v>
      </c>
      <c r="O112" s="67" t="s">
        <v>89</v>
      </c>
      <c r="P112" s="67" t="s">
        <v>88</v>
      </c>
      <c r="Q112" s="67" t="s">
        <v>87</v>
      </c>
      <c r="R112" s="67" t="s">
        <v>798</v>
      </c>
      <c r="S112" s="67" t="s">
        <v>81</v>
      </c>
      <c r="T112" s="67" t="s">
        <v>80</v>
      </c>
      <c r="U112" s="67" t="s">
        <v>79</v>
      </c>
      <c r="V112" s="67" t="s">
        <v>311</v>
      </c>
      <c r="W112" s="67" t="s">
        <v>753</v>
      </c>
      <c r="X112" s="67" t="s">
        <v>75</v>
      </c>
      <c r="Y112" s="67" t="s">
        <v>75</v>
      </c>
      <c r="Z112" s="67" t="s">
        <v>77</v>
      </c>
      <c r="AA112" s="67" t="s">
        <v>214</v>
      </c>
      <c r="AB112" s="67" t="s">
        <v>75</v>
      </c>
      <c r="AC112" s="67" t="s">
        <v>75</v>
      </c>
      <c r="AD112" s="67" t="s">
        <v>75</v>
      </c>
      <c r="AE112" s="67" t="s">
        <v>75</v>
      </c>
      <c r="AF112" s="67" t="s">
        <v>75</v>
      </c>
      <c r="AG112" s="67" t="s">
        <v>75</v>
      </c>
      <c r="AH112" s="67" t="s">
        <v>75</v>
      </c>
      <c r="AI112" s="67" t="s">
        <v>75</v>
      </c>
      <c r="AJ112" s="67" t="s">
        <v>75</v>
      </c>
      <c r="AK112" s="67" t="s">
        <v>75</v>
      </c>
    </row>
    <row r="113" spans="1:37">
      <c r="A113" s="66">
        <v>500977995</v>
      </c>
      <c r="B113" s="67" t="s">
        <v>792</v>
      </c>
      <c r="C113" s="67" t="s">
        <v>791</v>
      </c>
      <c r="D113" s="67" t="s">
        <v>102</v>
      </c>
      <c r="E113" s="67" t="s">
        <v>789</v>
      </c>
      <c r="F113" s="67">
        <v>9</v>
      </c>
      <c r="G113" s="67" t="str">
        <f>IF(F113=12,"小6",IF(F113=11,"小5",IF(F113=10,"小4",IF(F113=9,"小3",IF(F113=8,"小2",IF(F113=7,"小1",IF(F113=6,"幼年長",IF(F113=5,"幼年中",IF(F113=4,"幼年少","--1")))))))))</f>
        <v>小3</v>
      </c>
      <c r="H113" s="67" t="s">
        <v>75</v>
      </c>
      <c r="I113" s="66">
        <v>27004004</v>
      </c>
      <c r="J113" s="67" t="s">
        <v>1870</v>
      </c>
      <c r="K113" s="67" t="s">
        <v>759</v>
      </c>
      <c r="L113" s="67" t="s">
        <v>758</v>
      </c>
      <c r="M113" s="67" t="s">
        <v>759</v>
      </c>
      <c r="N113" s="67" t="s">
        <v>758</v>
      </c>
      <c r="O113" s="67" t="s">
        <v>89</v>
      </c>
      <c r="P113" s="67" t="s">
        <v>88</v>
      </c>
      <c r="Q113" s="67" t="s">
        <v>87</v>
      </c>
      <c r="R113" s="67" t="s">
        <v>790</v>
      </c>
      <c r="S113" s="67" t="s">
        <v>81</v>
      </c>
      <c r="T113" s="67" t="s">
        <v>80</v>
      </c>
      <c r="U113" s="67" t="s">
        <v>79</v>
      </c>
      <c r="V113" s="67" t="s">
        <v>311</v>
      </c>
      <c r="W113" s="67" t="s">
        <v>753</v>
      </c>
      <c r="X113" s="67" t="s">
        <v>75</v>
      </c>
      <c r="Y113" s="67" t="s">
        <v>75</v>
      </c>
      <c r="Z113" s="67" t="s">
        <v>77</v>
      </c>
      <c r="AA113" s="67" t="s">
        <v>214</v>
      </c>
      <c r="AB113" s="67" t="s">
        <v>75</v>
      </c>
      <c r="AC113" s="67" t="s">
        <v>75</v>
      </c>
      <c r="AD113" s="67" t="s">
        <v>75</v>
      </c>
      <c r="AE113" s="67" t="s">
        <v>75</v>
      </c>
      <c r="AF113" s="67" t="s">
        <v>75</v>
      </c>
      <c r="AG113" s="67" t="s">
        <v>75</v>
      </c>
      <c r="AH113" s="67" t="s">
        <v>75</v>
      </c>
      <c r="AI113" s="67" t="s">
        <v>75</v>
      </c>
      <c r="AJ113" s="67" t="s">
        <v>75</v>
      </c>
      <c r="AK113" s="67" t="s">
        <v>75</v>
      </c>
    </row>
    <row r="114" spans="1:37">
      <c r="A114" s="66">
        <v>500978028</v>
      </c>
      <c r="B114" s="67" t="s">
        <v>788</v>
      </c>
      <c r="C114" s="67" t="s">
        <v>787</v>
      </c>
      <c r="D114" s="67" t="s">
        <v>102</v>
      </c>
      <c r="E114" s="67" t="s">
        <v>785</v>
      </c>
      <c r="F114" s="67">
        <v>9</v>
      </c>
      <c r="G114" s="67" t="str">
        <f>IF(F114=12,"小6",IF(F114=11,"小5",IF(F114=10,"小4",IF(F114=9,"小3",IF(F114=8,"小2",IF(F114=7,"小1",IF(F114=6,"幼年長",IF(F114=5,"幼年中",IF(F114=4,"幼年少","--1")))))))))</f>
        <v>小3</v>
      </c>
      <c r="H114" s="67" t="s">
        <v>75</v>
      </c>
      <c r="I114" s="66">
        <v>27004004</v>
      </c>
      <c r="J114" s="67" t="s">
        <v>1870</v>
      </c>
      <c r="K114" s="67" t="s">
        <v>759</v>
      </c>
      <c r="L114" s="67" t="s">
        <v>758</v>
      </c>
      <c r="M114" s="67" t="s">
        <v>759</v>
      </c>
      <c r="N114" s="67" t="s">
        <v>758</v>
      </c>
      <c r="O114" s="67" t="s">
        <v>89</v>
      </c>
      <c r="P114" s="67" t="s">
        <v>88</v>
      </c>
      <c r="Q114" s="67" t="s">
        <v>87</v>
      </c>
      <c r="R114" s="67" t="s">
        <v>786</v>
      </c>
      <c r="S114" s="67" t="s">
        <v>81</v>
      </c>
      <c r="T114" s="67" t="s">
        <v>80</v>
      </c>
      <c r="U114" s="67" t="s">
        <v>79</v>
      </c>
      <c r="V114" s="67" t="s">
        <v>311</v>
      </c>
      <c r="W114" s="67" t="s">
        <v>753</v>
      </c>
      <c r="X114" s="67" t="s">
        <v>75</v>
      </c>
      <c r="Y114" s="67" t="s">
        <v>75</v>
      </c>
      <c r="Z114" s="67" t="s">
        <v>77</v>
      </c>
      <c r="AA114" s="67" t="s">
        <v>233</v>
      </c>
      <c r="AB114" s="67" t="s">
        <v>75</v>
      </c>
      <c r="AC114" s="67" t="s">
        <v>75</v>
      </c>
      <c r="AD114" s="67" t="s">
        <v>75</v>
      </c>
      <c r="AE114" s="67" t="s">
        <v>75</v>
      </c>
      <c r="AF114" s="67" t="s">
        <v>75</v>
      </c>
      <c r="AG114" s="67" t="s">
        <v>75</v>
      </c>
      <c r="AH114" s="67" t="s">
        <v>75</v>
      </c>
      <c r="AI114" s="67" t="s">
        <v>75</v>
      </c>
      <c r="AJ114" s="67" t="s">
        <v>75</v>
      </c>
      <c r="AK114" s="67" t="s">
        <v>75</v>
      </c>
    </row>
    <row r="115" spans="1:37">
      <c r="A115" s="66">
        <v>500978099</v>
      </c>
      <c r="B115" s="67" t="s">
        <v>784</v>
      </c>
      <c r="C115" s="67" t="s">
        <v>783</v>
      </c>
      <c r="D115" s="67" t="s">
        <v>102</v>
      </c>
      <c r="E115" s="67" t="s">
        <v>781</v>
      </c>
      <c r="F115" s="67">
        <v>9</v>
      </c>
      <c r="G115" s="67" t="str">
        <f>IF(F115=12,"小6",IF(F115=11,"小5",IF(F115=10,"小4",IF(F115=9,"小3",IF(F115=8,"小2",IF(F115=7,"小1",IF(F115=6,"幼年長",IF(F115=5,"幼年中",IF(F115=4,"幼年少","--1")))))))))</f>
        <v>小3</v>
      </c>
      <c r="H115" s="67" t="s">
        <v>75</v>
      </c>
      <c r="I115" s="66">
        <v>27004004</v>
      </c>
      <c r="J115" s="67" t="s">
        <v>1870</v>
      </c>
      <c r="K115" s="67" t="s">
        <v>759</v>
      </c>
      <c r="L115" s="67" t="s">
        <v>758</v>
      </c>
      <c r="M115" s="67" t="s">
        <v>759</v>
      </c>
      <c r="N115" s="67" t="s">
        <v>758</v>
      </c>
      <c r="O115" s="67" t="s">
        <v>89</v>
      </c>
      <c r="P115" s="67" t="s">
        <v>88</v>
      </c>
      <c r="Q115" s="67" t="s">
        <v>87</v>
      </c>
      <c r="R115" s="67" t="s">
        <v>782</v>
      </c>
      <c r="S115" s="67" t="s">
        <v>81</v>
      </c>
      <c r="T115" s="67" t="s">
        <v>80</v>
      </c>
      <c r="U115" s="67" t="s">
        <v>79</v>
      </c>
      <c r="V115" s="67" t="s">
        <v>311</v>
      </c>
      <c r="W115" s="67" t="s">
        <v>753</v>
      </c>
      <c r="X115" s="67" t="s">
        <v>75</v>
      </c>
      <c r="Y115" s="67" t="s">
        <v>75</v>
      </c>
      <c r="Z115" s="67" t="s">
        <v>77</v>
      </c>
      <c r="AA115" s="67" t="s">
        <v>214</v>
      </c>
      <c r="AB115" s="67" t="s">
        <v>75</v>
      </c>
      <c r="AC115" s="67" t="s">
        <v>75</v>
      </c>
      <c r="AD115" s="67" t="s">
        <v>75</v>
      </c>
      <c r="AE115" s="67" t="s">
        <v>75</v>
      </c>
      <c r="AF115" s="67" t="s">
        <v>75</v>
      </c>
      <c r="AG115" s="67" t="s">
        <v>75</v>
      </c>
      <c r="AH115" s="67" t="s">
        <v>75</v>
      </c>
      <c r="AI115" s="67" t="s">
        <v>75</v>
      </c>
      <c r="AJ115" s="67" t="s">
        <v>75</v>
      </c>
      <c r="AK115" s="67" t="s">
        <v>75</v>
      </c>
    </row>
    <row r="116" spans="1:37">
      <c r="A116" s="66">
        <v>503793696</v>
      </c>
      <c r="B116" s="67" t="s">
        <v>780</v>
      </c>
      <c r="C116" s="67" t="s">
        <v>779</v>
      </c>
      <c r="D116" s="67" t="s">
        <v>102</v>
      </c>
      <c r="E116" s="67" t="s">
        <v>777</v>
      </c>
      <c r="F116" s="67">
        <v>8</v>
      </c>
      <c r="G116" s="67" t="str">
        <f>IF(F116=12,"小6",IF(F116=11,"小5",IF(F116=10,"小4",IF(F116=9,"小3",IF(F116=8,"小2",IF(F116=7,"小1",IF(F116=6,"幼年長",IF(F116=5,"幼年中",IF(F116=4,"幼年少","--1")))))))))</f>
        <v>小2</v>
      </c>
      <c r="H116" s="67" t="s">
        <v>75</v>
      </c>
      <c r="I116" s="66">
        <v>27004004</v>
      </c>
      <c r="J116" s="67" t="s">
        <v>1870</v>
      </c>
      <c r="K116" s="67" t="s">
        <v>759</v>
      </c>
      <c r="L116" s="67" t="s">
        <v>758</v>
      </c>
      <c r="M116" s="67" t="s">
        <v>759</v>
      </c>
      <c r="N116" s="67" t="s">
        <v>758</v>
      </c>
      <c r="O116" s="67" t="s">
        <v>89</v>
      </c>
      <c r="P116" s="67" t="s">
        <v>88</v>
      </c>
      <c r="Q116" s="67" t="s">
        <v>87</v>
      </c>
      <c r="R116" s="67" t="s">
        <v>778</v>
      </c>
      <c r="S116" s="67" t="s">
        <v>81</v>
      </c>
      <c r="T116" s="67" t="s">
        <v>80</v>
      </c>
      <c r="U116" s="67" t="s">
        <v>79</v>
      </c>
      <c r="V116" s="67" t="s">
        <v>311</v>
      </c>
      <c r="W116" s="67" t="s">
        <v>753</v>
      </c>
      <c r="X116" s="67" t="s">
        <v>75</v>
      </c>
      <c r="Y116" s="67" t="s">
        <v>75</v>
      </c>
      <c r="Z116" s="67" t="s">
        <v>77</v>
      </c>
      <c r="AA116" s="67" t="s">
        <v>776</v>
      </c>
      <c r="AB116" s="67" t="s">
        <v>75</v>
      </c>
      <c r="AC116" s="67" t="s">
        <v>75</v>
      </c>
      <c r="AD116" s="67" t="s">
        <v>75</v>
      </c>
      <c r="AE116" s="67" t="s">
        <v>75</v>
      </c>
      <c r="AF116" s="67" t="s">
        <v>75</v>
      </c>
      <c r="AG116" s="67" t="s">
        <v>75</v>
      </c>
      <c r="AH116" s="67" t="s">
        <v>75</v>
      </c>
      <c r="AI116" s="67" t="s">
        <v>75</v>
      </c>
      <c r="AJ116" s="67" t="s">
        <v>75</v>
      </c>
      <c r="AK116" s="67" t="s">
        <v>75</v>
      </c>
    </row>
    <row r="117" spans="1:37">
      <c r="A117" s="66">
        <v>503793725</v>
      </c>
      <c r="B117" s="67" t="s">
        <v>771</v>
      </c>
      <c r="C117" s="67" t="s">
        <v>770</v>
      </c>
      <c r="D117" s="67" t="s">
        <v>102</v>
      </c>
      <c r="E117" s="67" t="s">
        <v>768</v>
      </c>
      <c r="F117" s="67">
        <v>8</v>
      </c>
      <c r="G117" s="67" t="str">
        <f>IF(F117=12,"小6",IF(F117=11,"小5",IF(F117=10,"小4",IF(F117=9,"小3",IF(F117=8,"小2",IF(F117=7,"小1",IF(F117=6,"幼年長",IF(F117=5,"幼年中",IF(F117=4,"幼年少","--1")))))))))</f>
        <v>小2</v>
      </c>
      <c r="H117" s="67" t="s">
        <v>75</v>
      </c>
      <c r="I117" s="66">
        <v>27004004</v>
      </c>
      <c r="J117" s="67" t="s">
        <v>1870</v>
      </c>
      <c r="K117" s="67" t="s">
        <v>759</v>
      </c>
      <c r="L117" s="67" t="s">
        <v>758</v>
      </c>
      <c r="M117" s="67" t="s">
        <v>759</v>
      </c>
      <c r="N117" s="67" t="s">
        <v>758</v>
      </c>
      <c r="O117" s="67" t="s">
        <v>89</v>
      </c>
      <c r="P117" s="67" t="s">
        <v>88</v>
      </c>
      <c r="Q117" s="67" t="s">
        <v>87</v>
      </c>
      <c r="R117" s="67" t="s">
        <v>769</v>
      </c>
      <c r="S117" s="67" t="s">
        <v>81</v>
      </c>
      <c r="T117" s="67" t="s">
        <v>80</v>
      </c>
      <c r="U117" s="67" t="s">
        <v>79</v>
      </c>
      <c r="V117" s="67" t="s">
        <v>311</v>
      </c>
      <c r="W117" s="67" t="s">
        <v>753</v>
      </c>
      <c r="X117" s="67" t="s">
        <v>75</v>
      </c>
      <c r="Y117" s="67" t="s">
        <v>75</v>
      </c>
      <c r="Z117" s="67" t="s">
        <v>77</v>
      </c>
      <c r="AA117" s="67" t="s">
        <v>233</v>
      </c>
      <c r="AB117" s="67" t="s">
        <v>75</v>
      </c>
      <c r="AC117" s="67" t="s">
        <v>75</v>
      </c>
      <c r="AD117" s="67" t="s">
        <v>75</v>
      </c>
      <c r="AE117" s="67" t="s">
        <v>75</v>
      </c>
      <c r="AF117" s="67" t="s">
        <v>75</v>
      </c>
      <c r="AG117" s="67" t="s">
        <v>75</v>
      </c>
      <c r="AH117" s="67" t="s">
        <v>75</v>
      </c>
      <c r="AI117" s="67" t="s">
        <v>75</v>
      </c>
      <c r="AJ117" s="67" t="s">
        <v>75</v>
      </c>
      <c r="AK117" s="67" t="s">
        <v>75</v>
      </c>
    </row>
    <row r="118" spans="1:37">
      <c r="A118" s="66">
        <v>503793747</v>
      </c>
      <c r="B118" s="67" t="s">
        <v>763</v>
      </c>
      <c r="C118" s="67" t="s">
        <v>762</v>
      </c>
      <c r="D118" s="67" t="s">
        <v>102</v>
      </c>
      <c r="E118" s="67" t="s">
        <v>760</v>
      </c>
      <c r="F118" s="67">
        <v>8</v>
      </c>
      <c r="G118" s="67" t="str">
        <f>IF(F118=12,"小6",IF(F118=11,"小5",IF(F118=10,"小4",IF(F118=9,"小3",IF(F118=8,"小2",IF(F118=7,"小1",IF(F118=6,"幼年長",IF(F118=5,"幼年中",IF(F118=4,"幼年少","--1")))))))))</f>
        <v>小2</v>
      </c>
      <c r="H118" s="67" t="s">
        <v>75</v>
      </c>
      <c r="I118" s="66">
        <v>27004004</v>
      </c>
      <c r="J118" s="67" t="s">
        <v>1870</v>
      </c>
      <c r="K118" s="67" t="s">
        <v>759</v>
      </c>
      <c r="L118" s="67" t="s">
        <v>758</v>
      </c>
      <c r="M118" s="67" t="s">
        <v>759</v>
      </c>
      <c r="N118" s="67" t="s">
        <v>758</v>
      </c>
      <c r="O118" s="67" t="s">
        <v>89</v>
      </c>
      <c r="P118" s="67" t="s">
        <v>88</v>
      </c>
      <c r="Q118" s="67" t="s">
        <v>87</v>
      </c>
      <c r="R118" s="67" t="s">
        <v>761</v>
      </c>
      <c r="S118" s="67" t="s">
        <v>81</v>
      </c>
      <c r="T118" s="67" t="s">
        <v>80</v>
      </c>
      <c r="U118" s="67" t="s">
        <v>79</v>
      </c>
      <c r="V118" s="67" t="s">
        <v>311</v>
      </c>
      <c r="W118" s="67" t="s">
        <v>753</v>
      </c>
      <c r="X118" s="67" t="s">
        <v>75</v>
      </c>
      <c r="Y118" s="67" t="s">
        <v>75</v>
      </c>
      <c r="Z118" s="67" t="s">
        <v>77</v>
      </c>
      <c r="AA118" s="67" t="s">
        <v>233</v>
      </c>
      <c r="AB118" s="67" t="s">
        <v>75</v>
      </c>
      <c r="AC118" s="67" t="s">
        <v>75</v>
      </c>
      <c r="AD118" s="67" t="s">
        <v>75</v>
      </c>
      <c r="AE118" s="67" t="s">
        <v>75</v>
      </c>
      <c r="AF118" s="67" t="s">
        <v>75</v>
      </c>
      <c r="AG118" s="67" t="s">
        <v>75</v>
      </c>
      <c r="AH118" s="67" t="s">
        <v>75</v>
      </c>
      <c r="AI118" s="67" t="s">
        <v>75</v>
      </c>
      <c r="AJ118" s="67" t="s">
        <v>75</v>
      </c>
      <c r="AK118" s="67" t="s">
        <v>75</v>
      </c>
    </row>
    <row r="119" spans="1:37">
      <c r="A119" s="66">
        <v>501047856</v>
      </c>
      <c r="B119" s="67" t="s">
        <v>735</v>
      </c>
      <c r="C119" s="67" t="s">
        <v>734</v>
      </c>
      <c r="D119" s="67" t="s">
        <v>102</v>
      </c>
      <c r="E119" s="67" t="s">
        <v>732</v>
      </c>
      <c r="F119" s="67">
        <v>10</v>
      </c>
      <c r="G119" s="67" t="str">
        <f>IF(F119=12,"小6",IF(F119=11,"小5",IF(F119=10,"小4",IF(F119=9,"小3",IF(F119=8,"小2",IF(F119=7,"小1",IF(F119=6,"幼年長",IF(F119=5,"幼年中",IF(F119=4,"幼年少","--1")))))))))</f>
        <v>小4</v>
      </c>
      <c r="H119" s="67" t="s">
        <v>75</v>
      </c>
      <c r="I119" s="66">
        <v>27004141</v>
      </c>
      <c r="J119" s="67" t="s">
        <v>1868</v>
      </c>
      <c r="K119" s="67" t="s">
        <v>738</v>
      </c>
      <c r="L119" s="67" t="s">
        <v>736</v>
      </c>
      <c r="M119" s="67" t="s">
        <v>737</v>
      </c>
      <c r="N119" s="67" t="s">
        <v>736</v>
      </c>
      <c r="O119" s="67" t="s">
        <v>89</v>
      </c>
      <c r="P119" s="67" t="s">
        <v>88</v>
      </c>
      <c r="Q119" s="67" t="s">
        <v>87</v>
      </c>
      <c r="R119" s="67" t="s">
        <v>733</v>
      </c>
      <c r="S119" s="67" t="s">
        <v>81</v>
      </c>
      <c r="T119" s="67" t="s">
        <v>80</v>
      </c>
      <c r="U119" s="67" t="s">
        <v>79</v>
      </c>
      <c r="V119" s="67" t="s">
        <v>311</v>
      </c>
      <c r="W119" s="67" t="s">
        <v>586</v>
      </c>
      <c r="X119" s="67" t="s">
        <v>75</v>
      </c>
      <c r="Y119" s="67" t="s">
        <v>75</v>
      </c>
      <c r="Z119" s="67" t="s">
        <v>77</v>
      </c>
      <c r="AA119" s="67" t="s">
        <v>527</v>
      </c>
      <c r="AB119" s="67" t="s">
        <v>75</v>
      </c>
      <c r="AC119" s="67" t="s">
        <v>75</v>
      </c>
      <c r="AD119" s="67" t="s">
        <v>75</v>
      </c>
      <c r="AE119" s="67" t="s">
        <v>75</v>
      </c>
      <c r="AF119" s="67" t="s">
        <v>75</v>
      </c>
      <c r="AG119" s="67" t="s">
        <v>75</v>
      </c>
      <c r="AH119" s="67" t="s">
        <v>75</v>
      </c>
      <c r="AI119" s="67" t="s">
        <v>75</v>
      </c>
      <c r="AJ119" s="67" t="s">
        <v>75</v>
      </c>
      <c r="AK119" s="67" t="s">
        <v>75</v>
      </c>
    </row>
    <row r="120" spans="1:37">
      <c r="A120" s="66">
        <v>500934824</v>
      </c>
      <c r="B120" s="67" t="s">
        <v>731</v>
      </c>
      <c r="C120" s="67" t="s">
        <v>730</v>
      </c>
      <c r="D120" s="67" t="s">
        <v>102</v>
      </c>
      <c r="E120" s="67" t="s">
        <v>728</v>
      </c>
      <c r="F120" s="67">
        <v>9</v>
      </c>
      <c r="G120" s="67" t="str">
        <f>IF(F120=12,"小6",IF(F120=11,"小5",IF(F120=10,"小4",IF(F120=9,"小3",IF(F120=8,"小2",IF(F120=7,"小1",IF(F120=6,"幼年長",IF(F120=5,"幼年中",IF(F120=4,"幼年少","--1")))))))))</f>
        <v>小3</v>
      </c>
      <c r="H120" s="67" t="s">
        <v>75</v>
      </c>
      <c r="I120" s="66">
        <v>27004047</v>
      </c>
      <c r="J120" s="67" t="s">
        <v>1867</v>
      </c>
      <c r="K120" s="67" t="s">
        <v>651</v>
      </c>
      <c r="L120" s="67" t="s">
        <v>650</v>
      </c>
      <c r="M120" s="67" t="s">
        <v>651</v>
      </c>
      <c r="N120" s="67" t="s">
        <v>650</v>
      </c>
      <c r="O120" s="67" t="s">
        <v>89</v>
      </c>
      <c r="P120" s="67" t="s">
        <v>88</v>
      </c>
      <c r="Q120" s="67" t="s">
        <v>87</v>
      </c>
      <c r="R120" s="67" t="s">
        <v>729</v>
      </c>
      <c r="S120" s="67" t="s">
        <v>81</v>
      </c>
      <c r="T120" s="67" t="s">
        <v>80</v>
      </c>
      <c r="U120" s="67" t="s">
        <v>79</v>
      </c>
      <c r="V120" s="67" t="s">
        <v>727</v>
      </c>
      <c r="W120" s="67" t="s">
        <v>727</v>
      </c>
      <c r="X120" s="67" t="s">
        <v>75</v>
      </c>
      <c r="Y120" s="67" t="s">
        <v>75</v>
      </c>
      <c r="Z120" s="67" t="s">
        <v>77</v>
      </c>
      <c r="AA120" s="67" t="s">
        <v>706</v>
      </c>
      <c r="AB120" s="67" t="s">
        <v>75</v>
      </c>
      <c r="AC120" s="67" t="s">
        <v>75</v>
      </c>
      <c r="AD120" s="67" t="s">
        <v>75</v>
      </c>
      <c r="AE120" s="67" t="s">
        <v>75</v>
      </c>
      <c r="AF120" s="67" t="s">
        <v>75</v>
      </c>
      <c r="AG120" s="67" t="s">
        <v>75</v>
      </c>
      <c r="AH120" s="67" t="s">
        <v>75</v>
      </c>
      <c r="AI120" s="67" t="s">
        <v>75</v>
      </c>
      <c r="AJ120" s="67" t="s">
        <v>75</v>
      </c>
      <c r="AK120" s="67" t="s">
        <v>75</v>
      </c>
    </row>
    <row r="121" spans="1:37">
      <c r="A121" s="66">
        <v>500934867</v>
      </c>
      <c r="B121" s="67" t="s">
        <v>721</v>
      </c>
      <c r="C121" s="67" t="s">
        <v>720</v>
      </c>
      <c r="D121" s="67" t="s">
        <v>102</v>
      </c>
      <c r="E121" s="67" t="s">
        <v>718</v>
      </c>
      <c r="F121" s="67">
        <v>8</v>
      </c>
      <c r="G121" s="67" t="str">
        <f>IF(F121=12,"小6",IF(F121=11,"小5",IF(F121=10,"小4",IF(F121=9,"小3",IF(F121=8,"小2",IF(F121=7,"小1",IF(F121=6,"幼年長",IF(F121=5,"幼年中",IF(F121=4,"幼年少","--1")))))))))</f>
        <v>小2</v>
      </c>
      <c r="H121" s="67" t="s">
        <v>75</v>
      </c>
      <c r="I121" s="66">
        <v>27004047</v>
      </c>
      <c r="J121" s="67" t="s">
        <v>1867</v>
      </c>
      <c r="K121" s="67" t="s">
        <v>651</v>
      </c>
      <c r="L121" s="67" t="s">
        <v>650</v>
      </c>
      <c r="M121" s="67" t="s">
        <v>651</v>
      </c>
      <c r="N121" s="67" t="s">
        <v>650</v>
      </c>
      <c r="O121" s="67" t="s">
        <v>89</v>
      </c>
      <c r="P121" s="67" t="s">
        <v>88</v>
      </c>
      <c r="Q121" s="67" t="s">
        <v>87</v>
      </c>
      <c r="R121" s="67" t="s">
        <v>719</v>
      </c>
      <c r="S121" s="67" t="s">
        <v>81</v>
      </c>
      <c r="T121" s="67" t="s">
        <v>80</v>
      </c>
      <c r="U121" s="67" t="s">
        <v>79</v>
      </c>
      <c r="V121" s="67" t="s">
        <v>713</v>
      </c>
      <c r="W121" s="67" t="s">
        <v>713</v>
      </c>
      <c r="X121" s="67" t="s">
        <v>75</v>
      </c>
      <c r="Y121" s="67" t="s">
        <v>75</v>
      </c>
      <c r="Z121" s="67" t="s">
        <v>77</v>
      </c>
      <c r="AA121" s="67" t="s">
        <v>674</v>
      </c>
      <c r="AB121" s="67" t="s">
        <v>75</v>
      </c>
      <c r="AC121" s="67" t="s">
        <v>75</v>
      </c>
      <c r="AD121" s="67" t="s">
        <v>75</v>
      </c>
      <c r="AE121" s="67" t="s">
        <v>75</v>
      </c>
      <c r="AF121" s="67" t="s">
        <v>75</v>
      </c>
      <c r="AG121" s="67" t="s">
        <v>75</v>
      </c>
      <c r="AH121" s="67" t="s">
        <v>75</v>
      </c>
      <c r="AI121" s="67" t="s">
        <v>75</v>
      </c>
      <c r="AJ121" s="67" t="s">
        <v>75</v>
      </c>
      <c r="AK121" s="67" t="s">
        <v>75</v>
      </c>
    </row>
    <row r="122" spans="1:37">
      <c r="A122" s="66">
        <v>503830989</v>
      </c>
      <c r="B122" s="67" t="s">
        <v>686</v>
      </c>
      <c r="C122" s="67" t="s">
        <v>685</v>
      </c>
      <c r="D122" s="67" t="s">
        <v>102</v>
      </c>
      <c r="E122" s="67" t="s">
        <v>683</v>
      </c>
      <c r="F122" s="67">
        <v>12</v>
      </c>
      <c r="G122" s="67" t="str">
        <f>IF(F122=12,"小6",IF(F122=11,"小5",IF(F122=10,"小4",IF(F122=9,"小3",IF(F122=8,"小2",IF(F122=7,"小1",IF(F122=6,"幼年長",IF(F122=5,"幼年中",IF(F122=4,"幼年少","--1")))))))))</f>
        <v>小6</v>
      </c>
      <c r="H122" s="67" t="s">
        <v>75</v>
      </c>
      <c r="I122" s="66">
        <v>27004047</v>
      </c>
      <c r="J122" s="67" t="s">
        <v>1867</v>
      </c>
      <c r="K122" s="67" t="s">
        <v>651</v>
      </c>
      <c r="L122" s="67" t="s">
        <v>650</v>
      </c>
      <c r="M122" s="67" t="s">
        <v>651</v>
      </c>
      <c r="N122" s="67" t="s">
        <v>650</v>
      </c>
      <c r="O122" s="67" t="s">
        <v>89</v>
      </c>
      <c r="P122" s="67" t="s">
        <v>88</v>
      </c>
      <c r="Q122" s="67" t="s">
        <v>87</v>
      </c>
      <c r="R122" s="67" t="s">
        <v>684</v>
      </c>
      <c r="S122" s="67" t="s">
        <v>81</v>
      </c>
      <c r="T122" s="67" t="s">
        <v>80</v>
      </c>
      <c r="U122" s="67" t="s">
        <v>79</v>
      </c>
      <c r="V122" s="67" t="s">
        <v>653</v>
      </c>
      <c r="W122" s="67" t="s">
        <v>339</v>
      </c>
      <c r="X122" s="67" t="s">
        <v>75</v>
      </c>
      <c r="Y122" s="67" t="s">
        <v>75</v>
      </c>
      <c r="Z122" s="67" t="s">
        <v>77</v>
      </c>
      <c r="AA122" s="67" t="s">
        <v>682</v>
      </c>
      <c r="AB122" s="67" t="s">
        <v>75</v>
      </c>
      <c r="AC122" s="67" t="s">
        <v>75</v>
      </c>
      <c r="AD122" s="67" t="s">
        <v>75</v>
      </c>
      <c r="AE122" s="67" t="s">
        <v>75</v>
      </c>
      <c r="AF122" s="67" t="s">
        <v>75</v>
      </c>
      <c r="AG122" s="67" t="s">
        <v>75</v>
      </c>
      <c r="AH122" s="67" t="s">
        <v>75</v>
      </c>
      <c r="AI122" s="67" t="s">
        <v>75</v>
      </c>
      <c r="AJ122" s="67" t="s">
        <v>75</v>
      </c>
      <c r="AK122" s="67" t="s">
        <v>75</v>
      </c>
    </row>
    <row r="123" spans="1:37">
      <c r="A123" s="66">
        <v>503830995</v>
      </c>
      <c r="B123" s="67" t="s">
        <v>681</v>
      </c>
      <c r="C123" s="67" t="s">
        <v>680</v>
      </c>
      <c r="D123" s="67" t="s">
        <v>102</v>
      </c>
      <c r="E123" s="67" t="s">
        <v>675</v>
      </c>
      <c r="F123" s="67">
        <v>9</v>
      </c>
      <c r="G123" s="67" t="str">
        <f>IF(F123=12,"小6",IF(F123=11,"小5",IF(F123=10,"小4",IF(F123=9,"小3",IF(F123=8,"小2",IF(F123=7,"小1",IF(F123=6,"幼年長",IF(F123=5,"幼年中",IF(F123=4,"幼年少","--1")))))))))</f>
        <v>小3</v>
      </c>
      <c r="H123" s="67" t="s">
        <v>75</v>
      </c>
      <c r="I123" s="66">
        <v>27004047</v>
      </c>
      <c r="J123" s="67" t="s">
        <v>1867</v>
      </c>
      <c r="K123" s="67" t="s">
        <v>651</v>
      </c>
      <c r="L123" s="67" t="s">
        <v>650</v>
      </c>
      <c r="M123" s="67" t="s">
        <v>651</v>
      </c>
      <c r="N123" s="67" t="s">
        <v>650</v>
      </c>
      <c r="O123" s="67" t="s">
        <v>89</v>
      </c>
      <c r="P123" s="67" t="s">
        <v>88</v>
      </c>
      <c r="Q123" s="67" t="s">
        <v>87</v>
      </c>
      <c r="R123" s="67" t="s">
        <v>679</v>
      </c>
      <c r="S123" s="67" t="s">
        <v>81</v>
      </c>
      <c r="T123" s="67" t="s">
        <v>80</v>
      </c>
      <c r="U123" s="67" t="s">
        <v>79</v>
      </c>
      <c r="V123" s="67" t="s">
        <v>653</v>
      </c>
      <c r="W123" s="67" t="s">
        <v>339</v>
      </c>
      <c r="X123" s="67" t="s">
        <v>75</v>
      </c>
      <c r="Y123" s="67" t="s">
        <v>75</v>
      </c>
      <c r="Z123" s="67" t="s">
        <v>77</v>
      </c>
      <c r="AA123" s="67" t="s">
        <v>674</v>
      </c>
      <c r="AB123" s="67" t="s">
        <v>75</v>
      </c>
      <c r="AC123" s="67" t="s">
        <v>75</v>
      </c>
      <c r="AD123" s="67" t="s">
        <v>75</v>
      </c>
      <c r="AE123" s="67" t="s">
        <v>75</v>
      </c>
      <c r="AF123" s="67" t="s">
        <v>75</v>
      </c>
      <c r="AG123" s="67" t="s">
        <v>75</v>
      </c>
      <c r="AH123" s="67" t="s">
        <v>75</v>
      </c>
      <c r="AI123" s="67" t="s">
        <v>75</v>
      </c>
      <c r="AJ123" s="67" t="s">
        <v>75</v>
      </c>
      <c r="AK123" s="67" t="s">
        <v>75</v>
      </c>
    </row>
    <row r="124" spans="1:37">
      <c r="A124" s="66">
        <v>503831003</v>
      </c>
      <c r="B124" s="67" t="s">
        <v>678</v>
      </c>
      <c r="C124" s="67" t="s">
        <v>677</v>
      </c>
      <c r="D124" s="67" t="s">
        <v>102</v>
      </c>
      <c r="E124" s="67" t="s">
        <v>675</v>
      </c>
      <c r="F124" s="67">
        <v>9</v>
      </c>
      <c r="G124" s="67" t="str">
        <f>IF(F124=12,"小6",IF(F124=11,"小5",IF(F124=10,"小4",IF(F124=9,"小3",IF(F124=8,"小2",IF(F124=7,"小1",IF(F124=6,"幼年長",IF(F124=5,"幼年中",IF(F124=4,"幼年少","--1")))))))))</f>
        <v>小3</v>
      </c>
      <c r="H124" s="67" t="s">
        <v>75</v>
      </c>
      <c r="I124" s="66">
        <v>27004047</v>
      </c>
      <c r="J124" s="67" t="s">
        <v>1867</v>
      </c>
      <c r="K124" s="67" t="s">
        <v>651</v>
      </c>
      <c r="L124" s="67" t="s">
        <v>650</v>
      </c>
      <c r="M124" s="67" t="s">
        <v>651</v>
      </c>
      <c r="N124" s="67" t="s">
        <v>650</v>
      </c>
      <c r="O124" s="67" t="s">
        <v>89</v>
      </c>
      <c r="P124" s="67" t="s">
        <v>88</v>
      </c>
      <c r="Q124" s="67" t="s">
        <v>87</v>
      </c>
      <c r="R124" s="67" t="s">
        <v>676</v>
      </c>
      <c r="S124" s="67" t="s">
        <v>81</v>
      </c>
      <c r="T124" s="67" t="s">
        <v>80</v>
      </c>
      <c r="U124" s="67" t="s">
        <v>79</v>
      </c>
      <c r="V124" s="67" t="s">
        <v>653</v>
      </c>
      <c r="W124" s="67" t="s">
        <v>339</v>
      </c>
      <c r="X124" s="67" t="s">
        <v>75</v>
      </c>
      <c r="Y124" s="67" t="s">
        <v>75</v>
      </c>
      <c r="Z124" s="67" t="s">
        <v>77</v>
      </c>
      <c r="AA124" s="67" t="s">
        <v>674</v>
      </c>
      <c r="AB124" s="67" t="s">
        <v>75</v>
      </c>
      <c r="AC124" s="67" t="s">
        <v>75</v>
      </c>
      <c r="AD124" s="67" t="s">
        <v>75</v>
      </c>
      <c r="AE124" s="67" t="s">
        <v>75</v>
      </c>
      <c r="AF124" s="67" t="s">
        <v>75</v>
      </c>
      <c r="AG124" s="67" t="s">
        <v>75</v>
      </c>
      <c r="AH124" s="67" t="s">
        <v>75</v>
      </c>
      <c r="AI124" s="67" t="s">
        <v>75</v>
      </c>
      <c r="AJ124" s="67" t="s">
        <v>75</v>
      </c>
      <c r="AK124" s="67" t="s">
        <v>75</v>
      </c>
    </row>
    <row r="125" spans="1:37">
      <c r="A125" s="66">
        <v>503831019</v>
      </c>
      <c r="B125" s="67" t="s">
        <v>673</v>
      </c>
      <c r="C125" s="67" t="s">
        <v>672</v>
      </c>
      <c r="D125" s="67" t="s">
        <v>102</v>
      </c>
      <c r="E125" s="67" t="s">
        <v>670</v>
      </c>
      <c r="F125" s="67">
        <v>5</v>
      </c>
      <c r="G125" s="67" t="str">
        <f>IF(F125=12,"小6",IF(F125=11,"小5",IF(F125=10,"小4",IF(F125=9,"小3",IF(F125=8,"小2",IF(F125=7,"小1",IF(F125=6,"幼年長",IF(F125=5,"幼年中",IF(F125=4,"幼年少","--1")))))))))</f>
        <v>幼年中</v>
      </c>
      <c r="H125" s="67" t="s">
        <v>75</v>
      </c>
      <c r="I125" s="66">
        <v>27004047</v>
      </c>
      <c r="J125" s="67" t="s">
        <v>1867</v>
      </c>
      <c r="K125" s="67" t="s">
        <v>651</v>
      </c>
      <c r="L125" s="67" t="s">
        <v>650</v>
      </c>
      <c r="M125" s="67" t="s">
        <v>651</v>
      </c>
      <c r="N125" s="67" t="s">
        <v>650</v>
      </c>
      <c r="O125" s="67" t="s">
        <v>89</v>
      </c>
      <c r="P125" s="67" t="s">
        <v>88</v>
      </c>
      <c r="Q125" s="67" t="s">
        <v>87</v>
      </c>
      <c r="R125" s="67" t="s">
        <v>671</v>
      </c>
      <c r="S125" s="67" t="s">
        <v>81</v>
      </c>
      <c r="T125" s="67" t="s">
        <v>80</v>
      </c>
      <c r="U125" s="67" t="s">
        <v>79</v>
      </c>
      <c r="V125" s="67" t="s">
        <v>653</v>
      </c>
      <c r="W125" s="67" t="s">
        <v>339</v>
      </c>
      <c r="X125" s="67" t="s">
        <v>75</v>
      </c>
      <c r="Y125" s="67" t="s">
        <v>75</v>
      </c>
      <c r="Z125" s="67" t="s">
        <v>77</v>
      </c>
      <c r="AA125" s="67" t="s">
        <v>644</v>
      </c>
      <c r="AB125" s="67" t="s">
        <v>75</v>
      </c>
      <c r="AC125" s="67" t="s">
        <v>75</v>
      </c>
      <c r="AD125" s="67" t="s">
        <v>75</v>
      </c>
      <c r="AE125" s="67" t="s">
        <v>75</v>
      </c>
      <c r="AF125" s="67" t="s">
        <v>75</v>
      </c>
      <c r="AG125" s="67" t="s">
        <v>75</v>
      </c>
      <c r="AH125" s="67" t="s">
        <v>75</v>
      </c>
      <c r="AI125" s="67" t="s">
        <v>75</v>
      </c>
      <c r="AJ125" s="67" t="s">
        <v>75</v>
      </c>
      <c r="AK125" s="67" t="s">
        <v>75</v>
      </c>
    </row>
    <row r="126" spans="1:37">
      <c r="A126" s="66">
        <v>503831032</v>
      </c>
      <c r="B126" s="67" t="s">
        <v>665</v>
      </c>
      <c r="C126" s="67" t="s">
        <v>664</v>
      </c>
      <c r="D126" s="67" t="s">
        <v>102</v>
      </c>
      <c r="E126" s="67" t="s">
        <v>662</v>
      </c>
      <c r="F126" s="67">
        <v>6</v>
      </c>
      <c r="G126" s="67" t="str">
        <f>IF(F126=12,"小6",IF(F126=11,"小5",IF(F126=10,"小4",IF(F126=9,"小3",IF(F126=8,"小2",IF(F126=7,"小1",IF(F126=6,"幼年長",IF(F126=5,"幼年中",IF(F126=4,"幼年少","--1")))))))))</f>
        <v>幼年長</v>
      </c>
      <c r="H126" s="67" t="s">
        <v>75</v>
      </c>
      <c r="I126" s="66">
        <v>27004047</v>
      </c>
      <c r="J126" s="67" t="s">
        <v>1867</v>
      </c>
      <c r="K126" s="67" t="s">
        <v>651</v>
      </c>
      <c r="L126" s="67" t="s">
        <v>650</v>
      </c>
      <c r="M126" s="67" t="s">
        <v>651</v>
      </c>
      <c r="N126" s="67" t="s">
        <v>650</v>
      </c>
      <c r="O126" s="67" t="s">
        <v>89</v>
      </c>
      <c r="P126" s="67" t="s">
        <v>88</v>
      </c>
      <c r="Q126" s="67" t="s">
        <v>87</v>
      </c>
      <c r="R126" s="67" t="s">
        <v>663</v>
      </c>
      <c r="S126" s="67" t="s">
        <v>81</v>
      </c>
      <c r="T126" s="67" t="s">
        <v>80</v>
      </c>
      <c r="U126" s="67" t="s">
        <v>79</v>
      </c>
      <c r="V126" s="67" t="s">
        <v>653</v>
      </c>
      <c r="W126" s="67" t="s">
        <v>339</v>
      </c>
      <c r="X126" s="67" t="s">
        <v>75</v>
      </c>
      <c r="Y126" s="67" t="s">
        <v>75</v>
      </c>
      <c r="Z126" s="67" t="s">
        <v>77</v>
      </c>
      <c r="AA126" s="67" t="s">
        <v>661</v>
      </c>
      <c r="AB126" s="67" t="s">
        <v>75</v>
      </c>
      <c r="AC126" s="67" t="s">
        <v>75</v>
      </c>
      <c r="AD126" s="67" t="s">
        <v>75</v>
      </c>
      <c r="AE126" s="67" t="s">
        <v>75</v>
      </c>
      <c r="AF126" s="67" t="s">
        <v>75</v>
      </c>
      <c r="AG126" s="67" t="s">
        <v>75</v>
      </c>
      <c r="AH126" s="67" t="s">
        <v>75</v>
      </c>
      <c r="AI126" s="67" t="s">
        <v>75</v>
      </c>
      <c r="AJ126" s="67" t="s">
        <v>75</v>
      </c>
      <c r="AK126" s="67" t="s">
        <v>75</v>
      </c>
    </row>
    <row r="127" spans="1:37">
      <c r="A127" s="66">
        <v>503831042</v>
      </c>
      <c r="B127" s="67" t="s">
        <v>660</v>
      </c>
      <c r="C127" s="67" t="s">
        <v>659</v>
      </c>
      <c r="D127" s="67" t="s">
        <v>102</v>
      </c>
      <c r="E127" s="67" t="s">
        <v>435</v>
      </c>
      <c r="F127" s="67">
        <v>8</v>
      </c>
      <c r="G127" s="67" t="str">
        <f>IF(F127=12,"小6",IF(F127=11,"小5",IF(F127=10,"小4",IF(F127=9,"小3",IF(F127=8,"小2",IF(F127=7,"小1",IF(F127=6,"幼年長",IF(F127=5,"幼年中",IF(F127=4,"幼年少","--1")))))))))</f>
        <v>小2</v>
      </c>
      <c r="H127" s="67" t="s">
        <v>75</v>
      </c>
      <c r="I127" s="66">
        <v>27004047</v>
      </c>
      <c r="J127" s="67" t="s">
        <v>1867</v>
      </c>
      <c r="K127" s="67" t="s">
        <v>651</v>
      </c>
      <c r="L127" s="67" t="s">
        <v>650</v>
      </c>
      <c r="M127" s="67" t="s">
        <v>651</v>
      </c>
      <c r="N127" s="67" t="s">
        <v>650</v>
      </c>
      <c r="O127" s="67" t="s">
        <v>89</v>
      </c>
      <c r="P127" s="67" t="s">
        <v>88</v>
      </c>
      <c r="Q127" s="67" t="s">
        <v>87</v>
      </c>
      <c r="R127" s="67" t="s">
        <v>658</v>
      </c>
      <c r="S127" s="67" t="s">
        <v>81</v>
      </c>
      <c r="T127" s="67" t="s">
        <v>80</v>
      </c>
      <c r="U127" s="67" t="s">
        <v>79</v>
      </c>
      <c r="V127" s="67" t="s">
        <v>653</v>
      </c>
      <c r="W127" s="67" t="s">
        <v>339</v>
      </c>
      <c r="X127" s="67" t="s">
        <v>75</v>
      </c>
      <c r="Y127" s="67" t="s">
        <v>75</v>
      </c>
      <c r="Z127" s="67" t="s">
        <v>77</v>
      </c>
      <c r="AA127" s="67" t="s">
        <v>644</v>
      </c>
      <c r="AB127" s="67" t="s">
        <v>75</v>
      </c>
      <c r="AC127" s="67" t="s">
        <v>75</v>
      </c>
      <c r="AD127" s="67" t="s">
        <v>75</v>
      </c>
      <c r="AE127" s="67" t="s">
        <v>75</v>
      </c>
      <c r="AF127" s="67" t="s">
        <v>75</v>
      </c>
      <c r="AG127" s="67" t="s">
        <v>75</v>
      </c>
      <c r="AH127" s="67" t="s">
        <v>75</v>
      </c>
      <c r="AI127" s="67" t="s">
        <v>75</v>
      </c>
      <c r="AJ127" s="67" t="s">
        <v>75</v>
      </c>
      <c r="AK127" s="67" t="s">
        <v>75</v>
      </c>
    </row>
    <row r="128" spans="1:37">
      <c r="A128" s="66">
        <v>503831260</v>
      </c>
      <c r="B128" s="67" t="s">
        <v>657</v>
      </c>
      <c r="C128" s="67" t="s">
        <v>656</v>
      </c>
      <c r="D128" s="67" t="s">
        <v>102</v>
      </c>
      <c r="E128" s="67" t="s">
        <v>654</v>
      </c>
      <c r="F128" s="67">
        <v>12</v>
      </c>
      <c r="G128" s="67" t="str">
        <f>IF(F128=12,"小6",IF(F128=11,"小5",IF(F128=10,"小4",IF(F128=9,"小3",IF(F128=8,"小2",IF(F128=7,"小1",IF(F128=6,"幼年長",IF(F128=5,"幼年中",IF(F128=4,"幼年少","--1")))))))))</f>
        <v>小6</v>
      </c>
      <c r="H128" s="67" t="s">
        <v>75</v>
      </c>
      <c r="I128" s="66">
        <v>27004047</v>
      </c>
      <c r="J128" s="67" t="s">
        <v>1867</v>
      </c>
      <c r="K128" s="67" t="s">
        <v>651</v>
      </c>
      <c r="L128" s="67" t="s">
        <v>650</v>
      </c>
      <c r="M128" s="67" t="s">
        <v>651</v>
      </c>
      <c r="N128" s="67" t="s">
        <v>650</v>
      </c>
      <c r="O128" s="67" t="s">
        <v>89</v>
      </c>
      <c r="P128" s="67" t="s">
        <v>88</v>
      </c>
      <c r="Q128" s="67" t="s">
        <v>87</v>
      </c>
      <c r="R128" s="67" t="s">
        <v>655</v>
      </c>
      <c r="S128" s="67" t="s">
        <v>81</v>
      </c>
      <c r="T128" s="67" t="s">
        <v>80</v>
      </c>
      <c r="U128" s="67" t="s">
        <v>79</v>
      </c>
      <c r="V128" s="67" t="s">
        <v>653</v>
      </c>
      <c r="W128" s="67" t="s">
        <v>339</v>
      </c>
      <c r="X128" s="67" t="s">
        <v>75</v>
      </c>
      <c r="Y128" s="67" t="s">
        <v>75</v>
      </c>
      <c r="Z128" s="67" t="s">
        <v>77</v>
      </c>
      <c r="AA128" s="67" t="s">
        <v>652</v>
      </c>
      <c r="AB128" s="67" t="s">
        <v>75</v>
      </c>
      <c r="AC128" s="67" t="s">
        <v>75</v>
      </c>
      <c r="AD128" s="67" t="s">
        <v>75</v>
      </c>
      <c r="AE128" s="67" t="s">
        <v>75</v>
      </c>
      <c r="AF128" s="67" t="s">
        <v>75</v>
      </c>
      <c r="AG128" s="67" t="s">
        <v>75</v>
      </c>
      <c r="AH128" s="67" t="s">
        <v>75</v>
      </c>
      <c r="AI128" s="67" t="s">
        <v>75</v>
      </c>
      <c r="AJ128" s="67" t="s">
        <v>75</v>
      </c>
      <c r="AK128" s="67" t="s">
        <v>75</v>
      </c>
    </row>
    <row r="129" spans="1:37">
      <c r="A129" s="66">
        <v>504573515</v>
      </c>
      <c r="B129" s="67" t="s">
        <v>649</v>
      </c>
      <c r="C129" s="67" t="s">
        <v>648</v>
      </c>
      <c r="D129" s="67" t="s">
        <v>102</v>
      </c>
      <c r="E129" s="67" t="s">
        <v>646</v>
      </c>
      <c r="F129" s="67">
        <v>9</v>
      </c>
      <c r="G129" s="67" t="str">
        <f>IF(F129=12,"小6",IF(F129=11,"小5",IF(F129=10,"小4",IF(F129=9,"小3",IF(F129=8,"小2",IF(F129=7,"小1",IF(F129=6,"幼年長",IF(F129=5,"幼年中",IF(F129=4,"幼年少","--1")))))))))</f>
        <v>小3</v>
      </c>
      <c r="H129" s="67" t="s">
        <v>75</v>
      </c>
      <c r="I129" s="66">
        <v>27004047</v>
      </c>
      <c r="J129" s="67" t="s">
        <v>1867</v>
      </c>
      <c r="K129" s="67" t="s">
        <v>651</v>
      </c>
      <c r="L129" s="67" t="s">
        <v>650</v>
      </c>
      <c r="M129" s="67" t="s">
        <v>651</v>
      </c>
      <c r="N129" s="67" t="s">
        <v>650</v>
      </c>
      <c r="O129" s="67" t="s">
        <v>89</v>
      </c>
      <c r="P129" s="67" t="s">
        <v>88</v>
      </c>
      <c r="Q129" s="67" t="s">
        <v>87</v>
      </c>
      <c r="R129" s="67" t="s">
        <v>647</v>
      </c>
      <c r="S129" s="67" t="s">
        <v>81</v>
      </c>
      <c r="T129" s="67" t="s">
        <v>80</v>
      </c>
      <c r="U129" s="67" t="s">
        <v>79</v>
      </c>
      <c r="V129" s="67" t="s">
        <v>645</v>
      </c>
      <c r="W129" s="67" t="s">
        <v>645</v>
      </c>
      <c r="X129" s="67" t="s">
        <v>75</v>
      </c>
      <c r="Y129" s="67" t="s">
        <v>75</v>
      </c>
      <c r="Z129" s="67" t="s">
        <v>77</v>
      </c>
      <c r="AA129" s="67" t="s">
        <v>644</v>
      </c>
      <c r="AB129" s="67" t="s">
        <v>75</v>
      </c>
      <c r="AC129" s="67" t="s">
        <v>75</v>
      </c>
      <c r="AD129" s="67" t="s">
        <v>75</v>
      </c>
      <c r="AE129" s="67" t="s">
        <v>75</v>
      </c>
      <c r="AF129" s="67" t="s">
        <v>75</v>
      </c>
      <c r="AG129" s="67" t="s">
        <v>75</v>
      </c>
      <c r="AH129" s="67" t="s">
        <v>75</v>
      </c>
      <c r="AI129" s="67" t="s">
        <v>75</v>
      </c>
      <c r="AJ129" s="67" t="s">
        <v>75</v>
      </c>
      <c r="AK129" s="67" t="s">
        <v>75</v>
      </c>
    </row>
    <row r="130" spans="1:37">
      <c r="A130" s="66">
        <v>501070604</v>
      </c>
      <c r="B130" s="67" t="s">
        <v>638</v>
      </c>
      <c r="C130" s="67" t="s">
        <v>637</v>
      </c>
      <c r="D130" s="67" t="s">
        <v>102</v>
      </c>
      <c r="E130" s="67" t="s">
        <v>635</v>
      </c>
      <c r="F130" s="67">
        <v>11</v>
      </c>
      <c r="G130" s="67" t="str">
        <f>IF(F130=12,"小6",IF(F130=11,"小5",IF(F130=10,"小4",IF(F130=9,"小3",IF(F130=8,"小2",IF(F130=7,"小1",IF(F130=6,"幼年長",IF(F130=5,"幼年中",IF(F130=4,"幼年少","--1")))))))))</f>
        <v>小5</v>
      </c>
      <c r="H130" s="67" t="s">
        <v>75</v>
      </c>
      <c r="I130" s="66">
        <v>27004079</v>
      </c>
      <c r="J130" s="67" t="s">
        <v>1866</v>
      </c>
      <c r="K130" s="67" t="s">
        <v>633</v>
      </c>
      <c r="L130" s="67" t="s">
        <v>632</v>
      </c>
      <c r="M130" s="67" t="s">
        <v>633</v>
      </c>
      <c r="N130" s="67" t="s">
        <v>632</v>
      </c>
      <c r="O130" s="67" t="s">
        <v>89</v>
      </c>
      <c r="P130" s="67" t="s">
        <v>88</v>
      </c>
      <c r="Q130" s="67" t="s">
        <v>87</v>
      </c>
      <c r="R130" s="67" t="s">
        <v>636</v>
      </c>
      <c r="S130" s="67" t="s">
        <v>81</v>
      </c>
      <c r="T130" s="67" t="s">
        <v>80</v>
      </c>
      <c r="U130" s="67" t="s">
        <v>79</v>
      </c>
      <c r="V130" s="67" t="s">
        <v>339</v>
      </c>
      <c r="W130" s="67" t="s">
        <v>198</v>
      </c>
      <c r="X130" s="67" t="s">
        <v>75</v>
      </c>
      <c r="Y130" s="67" t="s">
        <v>75</v>
      </c>
      <c r="Z130" s="67" t="s">
        <v>77</v>
      </c>
      <c r="AA130" s="67" t="s">
        <v>634</v>
      </c>
      <c r="AB130" s="67" t="s">
        <v>75</v>
      </c>
      <c r="AC130" s="67" t="s">
        <v>75</v>
      </c>
      <c r="AD130" s="67" t="s">
        <v>75</v>
      </c>
      <c r="AE130" s="67" t="s">
        <v>75</v>
      </c>
      <c r="AF130" s="67" t="s">
        <v>75</v>
      </c>
      <c r="AG130" s="67" t="s">
        <v>75</v>
      </c>
      <c r="AH130" s="67" t="s">
        <v>75</v>
      </c>
      <c r="AI130" s="67" t="s">
        <v>75</v>
      </c>
      <c r="AJ130" s="67" t="s">
        <v>75</v>
      </c>
      <c r="AK130" s="67" t="s">
        <v>75</v>
      </c>
    </row>
    <row r="131" spans="1:37">
      <c r="A131" s="66">
        <v>503844370</v>
      </c>
      <c r="B131" s="67" t="s">
        <v>631</v>
      </c>
      <c r="C131" s="67" t="s">
        <v>630</v>
      </c>
      <c r="D131" s="67" t="s">
        <v>102</v>
      </c>
      <c r="E131" s="67" t="s">
        <v>628</v>
      </c>
      <c r="F131" s="67">
        <v>12</v>
      </c>
      <c r="G131" s="67" t="str">
        <f>IF(F131=12,"小6",IF(F131=11,"小5",IF(F131=10,"小4",IF(F131=9,"小3",IF(F131=8,"小2",IF(F131=7,"小1",IF(F131=6,"幼年長",IF(F131=5,"幼年中",IF(F131=4,"幼年少","--1")))))))))</f>
        <v>小6</v>
      </c>
      <c r="H131" s="67" t="s">
        <v>75</v>
      </c>
      <c r="I131" s="66">
        <v>27004079</v>
      </c>
      <c r="J131" s="67" t="s">
        <v>1866</v>
      </c>
      <c r="K131" s="67" t="s">
        <v>633</v>
      </c>
      <c r="L131" s="67" t="s">
        <v>632</v>
      </c>
      <c r="M131" s="67" t="s">
        <v>633</v>
      </c>
      <c r="N131" s="67" t="s">
        <v>632</v>
      </c>
      <c r="O131" s="67" t="s">
        <v>89</v>
      </c>
      <c r="P131" s="67" t="s">
        <v>88</v>
      </c>
      <c r="Q131" s="67" t="s">
        <v>87</v>
      </c>
      <c r="R131" s="67" t="s">
        <v>629</v>
      </c>
      <c r="S131" s="67" t="s">
        <v>81</v>
      </c>
      <c r="T131" s="67" t="s">
        <v>80</v>
      </c>
      <c r="U131" s="67" t="s">
        <v>79</v>
      </c>
      <c r="V131" s="67" t="s">
        <v>339</v>
      </c>
      <c r="W131" s="67" t="s">
        <v>198</v>
      </c>
      <c r="X131" s="67" t="s">
        <v>75</v>
      </c>
      <c r="Y131" s="67" t="s">
        <v>75</v>
      </c>
      <c r="Z131" s="67" t="s">
        <v>77</v>
      </c>
      <c r="AA131" s="67" t="s">
        <v>627</v>
      </c>
      <c r="AB131" s="67" t="s">
        <v>75</v>
      </c>
      <c r="AC131" s="67" t="s">
        <v>75</v>
      </c>
      <c r="AD131" s="67" t="s">
        <v>75</v>
      </c>
      <c r="AE131" s="67" t="s">
        <v>75</v>
      </c>
      <c r="AF131" s="67" t="s">
        <v>75</v>
      </c>
      <c r="AG131" s="67" t="s">
        <v>75</v>
      </c>
      <c r="AH131" s="67" t="s">
        <v>75</v>
      </c>
      <c r="AI131" s="67" t="s">
        <v>75</v>
      </c>
      <c r="AJ131" s="67" t="s">
        <v>75</v>
      </c>
      <c r="AK131" s="67" t="s">
        <v>75</v>
      </c>
    </row>
    <row r="132" spans="1:37">
      <c r="A132" s="66">
        <v>501139560</v>
      </c>
      <c r="B132" s="67" t="s">
        <v>616</v>
      </c>
      <c r="C132" s="67" t="s">
        <v>615</v>
      </c>
      <c r="D132" s="67" t="s">
        <v>102</v>
      </c>
      <c r="E132" s="67" t="s">
        <v>613</v>
      </c>
      <c r="F132" s="67">
        <v>12</v>
      </c>
      <c r="G132" s="67" t="str">
        <f>IF(F132=12,"小6",IF(F132=11,"小5",IF(F132=10,"小4",IF(F132=9,"小3",IF(F132=8,"小2",IF(F132=7,"小1",IF(F132=6,"幼年長",IF(F132=5,"幼年中",IF(F132=4,"幼年少","--1")))))))))</f>
        <v>小6</v>
      </c>
      <c r="H132" s="67" t="s">
        <v>75</v>
      </c>
      <c r="I132" s="66">
        <v>27004035</v>
      </c>
      <c r="J132" s="67" t="s">
        <v>1865</v>
      </c>
      <c r="K132" s="67" t="s">
        <v>584</v>
      </c>
      <c r="L132" s="67" t="s">
        <v>583</v>
      </c>
      <c r="M132" s="67" t="s">
        <v>584</v>
      </c>
      <c r="N132" s="67" t="s">
        <v>583</v>
      </c>
      <c r="O132" s="67" t="s">
        <v>89</v>
      </c>
      <c r="P132" s="67" t="s">
        <v>88</v>
      </c>
      <c r="Q132" s="67" t="s">
        <v>87</v>
      </c>
      <c r="R132" s="67" t="s">
        <v>614</v>
      </c>
      <c r="S132" s="67" t="s">
        <v>81</v>
      </c>
      <c r="T132" s="67" t="s">
        <v>80</v>
      </c>
      <c r="U132" s="67" t="s">
        <v>79</v>
      </c>
      <c r="V132" s="67" t="s">
        <v>586</v>
      </c>
      <c r="W132" s="67" t="s">
        <v>578</v>
      </c>
      <c r="X132" s="67" t="s">
        <v>75</v>
      </c>
      <c r="Y132" s="67" t="s">
        <v>75</v>
      </c>
      <c r="Z132" s="67" t="s">
        <v>77</v>
      </c>
      <c r="AA132" s="67" t="s">
        <v>604</v>
      </c>
      <c r="AB132" s="67" t="s">
        <v>75</v>
      </c>
      <c r="AC132" s="67" t="s">
        <v>75</v>
      </c>
      <c r="AD132" s="67" t="s">
        <v>75</v>
      </c>
      <c r="AE132" s="67" t="s">
        <v>75</v>
      </c>
      <c r="AF132" s="67" t="s">
        <v>75</v>
      </c>
      <c r="AG132" s="67" t="s">
        <v>75</v>
      </c>
      <c r="AH132" s="67" t="s">
        <v>75</v>
      </c>
      <c r="AI132" s="67" t="s">
        <v>75</v>
      </c>
      <c r="AJ132" s="67" t="s">
        <v>75</v>
      </c>
      <c r="AK132" s="67" t="s">
        <v>75</v>
      </c>
    </row>
    <row r="133" spans="1:37">
      <c r="A133" s="66">
        <v>501139573</v>
      </c>
      <c r="B133" s="67" t="s">
        <v>612</v>
      </c>
      <c r="C133" s="67" t="s">
        <v>611</v>
      </c>
      <c r="D133" s="67" t="s">
        <v>102</v>
      </c>
      <c r="E133" s="67" t="s">
        <v>609</v>
      </c>
      <c r="F133" s="67">
        <v>12</v>
      </c>
      <c r="G133" s="67" t="str">
        <f>IF(F133=12,"小6",IF(F133=11,"小5",IF(F133=10,"小4",IF(F133=9,"小3",IF(F133=8,"小2",IF(F133=7,"小1",IF(F133=6,"幼年長",IF(F133=5,"幼年中",IF(F133=4,"幼年少","--1")))))))))</f>
        <v>小6</v>
      </c>
      <c r="H133" s="67" t="s">
        <v>75</v>
      </c>
      <c r="I133" s="66">
        <v>27004035</v>
      </c>
      <c r="J133" s="67" t="s">
        <v>1865</v>
      </c>
      <c r="K133" s="67" t="s">
        <v>584</v>
      </c>
      <c r="L133" s="67" t="s">
        <v>583</v>
      </c>
      <c r="M133" s="67" t="s">
        <v>584</v>
      </c>
      <c r="N133" s="67" t="s">
        <v>583</v>
      </c>
      <c r="O133" s="67" t="s">
        <v>89</v>
      </c>
      <c r="P133" s="67" t="s">
        <v>88</v>
      </c>
      <c r="Q133" s="67" t="s">
        <v>87</v>
      </c>
      <c r="R133" s="67" t="s">
        <v>610</v>
      </c>
      <c r="S133" s="67" t="s">
        <v>81</v>
      </c>
      <c r="T133" s="67" t="s">
        <v>80</v>
      </c>
      <c r="U133" s="67" t="s">
        <v>79</v>
      </c>
      <c r="V133" s="67" t="s">
        <v>586</v>
      </c>
      <c r="W133" s="67" t="s">
        <v>578</v>
      </c>
      <c r="X133" s="67" t="s">
        <v>75</v>
      </c>
      <c r="Y133" s="67" t="s">
        <v>75</v>
      </c>
      <c r="Z133" s="67" t="s">
        <v>77</v>
      </c>
      <c r="AA133" s="67" t="s">
        <v>595</v>
      </c>
      <c r="AB133" s="67" t="s">
        <v>75</v>
      </c>
      <c r="AC133" s="67" t="s">
        <v>75</v>
      </c>
      <c r="AD133" s="67" t="s">
        <v>75</v>
      </c>
      <c r="AE133" s="67" t="s">
        <v>75</v>
      </c>
      <c r="AF133" s="67" t="s">
        <v>75</v>
      </c>
      <c r="AG133" s="67" t="s">
        <v>75</v>
      </c>
      <c r="AH133" s="67" t="s">
        <v>75</v>
      </c>
      <c r="AI133" s="67" t="s">
        <v>75</v>
      </c>
      <c r="AJ133" s="67" t="s">
        <v>75</v>
      </c>
      <c r="AK133" s="67" t="s">
        <v>75</v>
      </c>
    </row>
    <row r="134" spans="1:37">
      <c r="A134" s="66">
        <v>501139580</v>
      </c>
      <c r="B134" s="67" t="s">
        <v>608</v>
      </c>
      <c r="C134" s="67" t="s">
        <v>607</v>
      </c>
      <c r="D134" s="67" t="s">
        <v>102</v>
      </c>
      <c r="E134" s="67" t="s">
        <v>605</v>
      </c>
      <c r="F134" s="67">
        <v>12</v>
      </c>
      <c r="G134" s="67" t="str">
        <f>IF(F134=12,"小6",IF(F134=11,"小5",IF(F134=10,"小4",IF(F134=9,"小3",IF(F134=8,"小2",IF(F134=7,"小1",IF(F134=6,"幼年長",IF(F134=5,"幼年中",IF(F134=4,"幼年少","--1")))))))))</f>
        <v>小6</v>
      </c>
      <c r="H134" s="67" t="s">
        <v>75</v>
      </c>
      <c r="I134" s="66">
        <v>27004035</v>
      </c>
      <c r="J134" s="67" t="s">
        <v>1865</v>
      </c>
      <c r="K134" s="67" t="s">
        <v>584</v>
      </c>
      <c r="L134" s="67" t="s">
        <v>583</v>
      </c>
      <c r="M134" s="67" t="s">
        <v>584</v>
      </c>
      <c r="N134" s="67" t="s">
        <v>583</v>
      </c>
      <c r="O134" s="67" t="s">
        <v>89</v>
      </c>
      <c r="P134" s="67" t="s">
        <v>88</v>
      </c>
      <c r="Q134" s="67" t="s">
        <v>87</v>
      </c>
      <c r="R134" s="67" t="s">
        <v>606</v>
      </c>
      <c r="S134" s="67" t="s">
        <v>81</v>
      </c>
      <c r="T134" s="67" t="s">
        <v>80</v>
      </c>
      <c r="U134" s="67" t="s">
        <v>79</v>
      </c>
      <c r="V134" s="67" t="s">
        <v>586</v>
      </c>
      <c r="W134" s="67" t="s">
        <v>578</v>
      </c>
      <c r="X134" s="67" t="s">
        <v>75</v>
      </c>
      <c r="Y134" s="67" t="s">
        <v>75</v>
      </c>
      <c r="Z134" s="67" t="s">
        <v>77</v>
      </c>
      <c r="AA134" s="67" t="s">
        <v>604</v>
      </c>
      <c r="AB134" s="67" t="s">
        <v>75</v>
      </c>
      <c r="AC134" s="67" t="s">
        <v>75</v>
      </c>
      <c r="AD134" s="67" t="s">
        <v>75</v>
      </c>
      <c r="AE134" s="67" t="s">
        <v>75</v>
      </c>
      <c r="AF134" s="67" t="s">
        <v>75</v>
      </c>
      <c r="AG134" s="67" t="s">
        <v>75</v>
      </c>
      <c r="AH134" s="67" t="s">
        <v>75</v>
      </c>
      <c r="AI134" s="67" t="s">
        <v>75</v>
      </c>
      <c r="AJ134" s="67" t="s">
        <v>75</v>
      </c>
      <c r="AK134" s="67" t="s">
        <v>75</v>
      </c>
    </row>
    <row r="135" spans="1:37">
      <c r="A135" s="66">
        <v>503840136</v>
      </c>
      <c r="B135" s="67" t="s">
        <v>594</v>
      </c>
      <c r="C135" s="67" t="s">
        <v>593</v>
      </c>
      <c r="D135" s="67" t="s">
        <v>102</v>
      </c>
      <c r="E135" s="67" t="s">
        <v>591</v>
      </c>
      <c r="F135" s="67">
        <v>12</v>
      </c>
      <c r="G135" s="67" t="str">
        <f>IF(F135=12,"小6",IF(F135=11,"小5",IF(F135=10,"小4",IF(F135=9,"小3",IF(F135=8,"小2",IF(F135=7,"小1",IF(F135=6,"幼年長",IF(F135=5,"幼年中",IF(F135=4,"幼年少","--1")))))))))</f>
        <v>小6</v>
      </c>
      <c r="H135" s="67" t="s">
        <v>75</v>
      </c>
      <c r="I135" s="66">
        <v>27004035</v>
      </c>
      <c r="J135" s="67" t="s">
        <v>1865</v>
      </c>
      <c r="K135" s="67" t="s">
        <v>584</v>
      </c>
      <c r="L135" s="67" t="s">
        <v>583</v>
      </c>
      <c r="M135" s="67" t="s">
        <v>584</v>
      </c>
      <c r="N135" s="67" t="s">
        <v>583</v>
      </c>
      <c r="O135" s="67" t="s">
        <v>89</v>
      </c>
      <c r="P135" s="67" t="s">
        <v>88</v>
      </c>
      <c r="Q135" s="67" t="s">
        <v>87</v>
      </c>
      <c r="R135" s="67" t="s">
        <v>592</v>
      </c>
      <c r="S135" s="67" t="s">
        <v>81</v>
      </c>
      <c r="T135" s="67" t="s">
        <v>80</v>
      </c>
      <c r="U135" s="67" t="s">
        <v>79</v>
      </c>
      <c r="V135" s="67" t="s">
        <v>586</v>
      </c>
      <c r="W135" s="67" t="s">
        <v>578</v>
      </c>
      <c r="X135" s="67" t="s">
        <v>75</v>
      </c>
      <c r="Y135" s="67" t="s">
        <v>75</v>
      </c>
      <c r="Z135" s="67" t="s">
        <v>77</v>
      </c>
      <c r="AA135" s="67" t="s">
        <v>585</v>
      </c>
      <c r="AB135" s="67" t="s">
        <v>75</v>
      </c>
      <c r="AC135" s="67" t="s">
        <v>75</v>
      </c>
      <c r="AD135" s="67" t="s">
        <v>75</v>
      </c>
      <c r="AE135" s="67" t="s">
        <v>75</v>
      </c>
      <c r="AF135" s="67" t="s">
        <v>75</v>
      </c>
      <c r="AG135" s="67" t="s">
        <v>75</v>
      </c>
      <c r="AH135" s="67" t="s">
        <v>75</v>
      </c>
      <c r="AI135" s="67" t="s">
        <v>75</v>
      </c>
      <c r="AJ135" s="67" t="s">
        <v>75</v>
      </c>
      <c r="AK135" s="67" t="s">
        <v>75</v>
      </c>
    </row>
    <row r="136" spans="1:37">
      <c r="A136" s="66">
        <v>503840145</v>
      </c>
      <c r="B136" s="67" t="s">
        <v>590</v>
      </c>
      <c r="C136" s="67" t="s">
        <v>589</v>
      </c>
      <c r="D136" s="67" t="s">
        <v>102</v>
      </c>
      <c r="E136" s="67" t="s">
        <v>587</v>
      </c>
      <c r="F136" s="67">
        <v>10</v>
      </c>
      <c r="G136" s="67" t="str">
        <f>IF(F136=12,"小6",IF(F136=11,"小5",IF(F136=10,"小4",IF(F136=9,"小3",IF(F136=8,"小2",IF(F136=7,"小1",IF(F136=6,"幼年長",IF(F136=5,"幼年中",IF(F136=4,"幼年少","--1")))))))))</f>
        <v>小4</v>
      </c>
      <c r="H136" s="67" t="s">
        <v>75</v>
      </c>
      <c r="I136" s="66">
        <v>27004035</v>
      </c>
      <c r="J136" s="67" t="s">
        <v>1865</v>
      </c>
      <c r="K136" s="67" t="s">
        <v>584</v>
      </c>
      <c r="L136" s="67" t="s">
        <v>583</v>
      </c>
      <c r="M136" s="67" t="s">
        <v>584</v>
      </c>
      <c r="N136" s="67" t="s">
        <v>583</v>
      </c>
      <c r="O136" s="67" t="s">
        <v>89</v>
      </c>
      <c r="P136" s="67" t="s">
        <v>88</v>
      </c>
      <c r="Q136" s="67" t="s">
        <v>87</v>
      </c>
      <c r="R136" s="67" t="s">
        <v>588</v>
      </c>
      <c r="S136" s="67" t="s">
        <v>81</v>
      </c>
      <c r="T136" s="67" t="s">
        <v>80</v>
      </c>
      <c r="U136" s="67" t="s">
        <v>79</v>
      </c>
      <c r="V136" s="67" t="s">
        <v>586</v>
      </c>
      <c r="W136" s="67" t="s">
        <v>578</v>
      </c>
      <c r="X136" s="67" t="s">
        <v>75</v>
      </c>
      <c r="Y136" s="67" t="s">
        <v>75</v>
      </c>
      <c r="Z136" s="67" t="s">
        <v>77</v>
      </c>
      <c r="AA136" s="67" t="s">
        <v>585</v>
      </c>
      <c r="AB136" s="67" t="s">
        <v>75</v>
      </c>
      <c r="AC136" s="67" t="s">
        <v>75</v>
      </c>
      <c r="AD136" s="67" t="s">
        <v>75</v>
      </c>
      <c r="AE136" s="67" t="s">
        <v>75</v>
      </c>
      <c r="AF136" s="67" t="s">
        <v>75</v>
      </c>
      <c r="AG136" s="67" t="s">
        <v>75</v>
      </c>
      <c r="AH136" s="67" t="s">
        <v>75</v>
      </c>
      <c r="AI136" s="67" t="s">
        <v>75</v>
      </c>
      <c r="AJ136" s="67" t="s">
        <v>75</v>
      </c>
      <c r="AK136" s="67" t="s">
        <v>75</v>
      </c>
    </row>
    <row r="137" spans="1:37">
      <c r="A137" s="66">
        <v>503849956</v>
      </c>
      <c r="B137" s="67" t="s">
        <v>582</v>
      </c>
      <c r="C137" s="67" t="s">
        <v>581</v>
      </c>
      <c r="D137" s="67" t="s">
        <v>102</v>
      </c>
      <c r="E137" s="67" t="s">
        <v>579</v>
      </c>
      <c r="F137" s="67">
        <v>12</v>
      </c>
      <c r="G137" s="67" t="str">
        <f>IF(F137=12,"小6",IF(F137=11,"小5",IF(F137=10,"小4",IF(F137=9,"小3",IF(F137=8,"小2",IF(F137=7,"小1",IF(F137=6,"幼年長",IF(F137=5,"幼年中",IF(F137=4,"幼年少","--1")))))))))</f>
        <v>小6</v>
      </c>
      <c r="H137" s="67" t="s">
        <v>75</v>
      </c>
      <c r="I137" s="66">
        <v>27004035</v>
      </c>
      <c r="J137" s="67" t="s">
        <v>1865</v>
      </c>
      <c r="K137" s="67" t="s">
        <v>584</v>
      </c>
      <c r="L137" s="67" t="s">
        <v>583</v>
      </c>
      <c r="M137" s="67" t="s">
        <v>584</v>
      </c>
      <c r="N137" s="67" t="s">
        <v>583</v>
      </c>
      <c r="O137" s="67" t="s">
        <v>89</v>
      </c>
      <c r="P137" s="67" t="s">
        <v>88</v>
      </c>
      <c r="Q137" s="67" t="s">
        <v>87</v>
      </c>
      <c r="R137" s="67" t="s">
        <v>580</v>
      </c>
      <c r="S137" s="67" t="s">
        <v>81</v>
      </c>
      <c r="T137" s="67" t="s">
        <v>80</v>
      </c>
      <c r="U137" s="67" t="s">
        <v>79</v>
      </c>
      <c r="V137" s="67" t="s">
        <v>578</v>
      </c>
      <c r="W137" s="67" t="s">
        <v>472</v>
      </c>
      <c r="X137" s="67" t="s">
        <v>75</v>
      </c>
      <c r="Y137" s="67" t="s">
        <v>75</v>
      </c>
      <c r="Z137" s="67" t="s">
        <v>77</v>
      </c>
      <c r="AA137" s="67" t="s">
        <v>577</v>
      </c>
      <c r="AB137" s="67" t="s">
        <v>75</v>
      </c>
      <c r="AC137" s="67" t="s">
        <v>75</v>
      </c>
      <c r="AD137" s="67" t="s">
        <v>75</v>
      </c>
      <c r="AE137" s="67" t="s">
        <v>75</v>
      </c>
      <c r="AF137" s="67" t="s">
        <v>75</v>
      </c>
      <c r="AG137" s="67" t="s">
        <v>75</v>
      </c>
      <c r="AH137" s="67" t="s">
        <v>75</v>
      </c>
      <c r="AI137" s="67" t="s">
        <v>75</v>
      </c>
      <c r="AJ137" s="67" t="s">
        <v>75</v>
      </c>
      <c r="AK137" s="67" t="s">
        <v>75</v>
      </c>
    </row>
    <row r="138" spans="1:37">
      <c r="A138" s="66">
        <v>503847899</v>
      </c>
      <c r="B138" s="67" t="s">
        <v>564</v>
      </c>
      <c r="C138" s="67" t="s">
        <v>563</v>
      </c>
      <c r="D138" s="67" t="s">
        <v>102</v>
      </c>
      <c r="E138" s="67" t="s">
        <v>561</v>
      </c>
      <c r="F138" s="67">
        <v>10</v>
      </c>
      <c r="G138" s="67" t="str">
        <f>IF(F138=12,"小6",IF(F138=11,"小5",IF(F138=10,"小4",IF(F138=9,"小3",IF(F138=8,"小2",IF(F138=7,"小1",IF(F138=6,"幼年長",IF(F138=5,"幼年中",IF(F138=4,"幼年少","--1")))))))))</f>
        <v>小4</v>
      </c>
      <c r="H138" s="67" t="s">
        <v>75</v>
      </c>
      <c r="I138" s="66">
        <v>27004010</v>
      </c>
      <c r="J138" s="67" t="s">
        <v>1864</v>
      </c>
      <c r="K138" s="67" t="s">
        <v>566</v>
      </c>
      <c r="L138" s="67" t="s">
        <v>565</v>
      </c>
      <c r="M138" s="67" t="s">
        <v>566</v>
      </c>
      <c r="N138" s="67" t="s">
        <v>565</v>
      </c>
      <c r="O138" s="67" t="s">
        <v>89</v>
      </c>
      <c r="P138" s="67" t="s">
        <v>88</v>
      </c>
      <c r="Q138" s="67" t="s">
        <v>87</v>
      </c>
      <c r="R138" s="67" t="s">
        <v>562</v>
      </c>
      <c r="S138" s="67" t="s">
        <v>81</v>
      </c>
      <c r="T138" s="67" t="s">
        <v>80</v>
      </c>
      <c r="U138" s="67" t="s">
        <v>79</v>
      </c>
      <c r="V138" s="67" t="s">
        <v>177</v>
      </c>
      <c r="W138" s="67" t="s">
        <v>560</v>
      </c>
      <c r="X138" s="67" t="s">
        <v>75</v>
      </c>
      <c r="Y138" s="67" t="s">
        <v>75</v>
      </c>
      <c r="Z138" s="67" t="s">
        <v>77</v>
      </c>
      <c r="AA138" s="67" t="s">
        <v>559</v>
      </c>
      <c r="AB138" s="67" t="s">
        <v>75</v>
      </c>
      <c r="AC138" s="67" t="s">
        <v>75</v>
      </c>
      <c r="AD138" s="67" t="s">
        <v>75</v>
      </c>
      <c r="AE138" s="67" t="s">
        <v>75</v>
      </c>
      <c r="AF138" s="67" t="s">
        <v>75</v>
      </c>
      <c r="AG138" s="67" t="s">
        <v>75</v>
      </c>
      <c r="AH138" s="67" t="s">
        <v>75</v>
      </c>
      <c r="AI138" s="67" t="s">
        <v>75</v>
      </c>
      <c r="AJ138" s="67" t="s">
        <v>75</v>
      </c>
      <c r="AK138" s="67" t="s">
        <v>75</v>
      </c>
    </row>
    <row r="139" spans="1:37">
      <c r="A139" s="66">
        <v>501003155</v>
      </c>
      <c r="B139" s="67" t="s">
        <v>558</v>
      </c>
      <c r="C139" s="67" t="s">
        <v>557</v>
      </c>
      <c r="D139" s="67" t="s">
        <v>102</v>
      </c>
      <c r="E139" s="67" t="s">
        <v>431</v>
      </c>
      <c r="F139" s="67">
        <v>12</v>
      </c>
      <c r="G139" s="67" t="str">
        <f>IF(F139=12,"小6",IF(F139=11,"小5",IF(F139=10,"小4",IF(F139=9,"小3",IF(F139=8,"小2",IF(F139=7,"小1",IF(F139=6,"幼年長",IF(F139=5,"幼年中",IF(F139=4,"幼年少","--1")))))))))</f>
        <v>小6</v>
      </c>
      <c r="H139" s="67" t="s">
        <v>75</v>
      </c>
      <c r="I139" s="66">
        <v>27004121</v>
      </c>
      <c r="J139" s="67" t="s">
        <v>1863</v>
      </c>
      <c r="K139" s="67" t="s">
        <v>526</v>
      </c>
      <c r="L139" s="67" t="s">
        <v>525</v>
      </c>
      <c r="M139" s="67" t="s">
        <v>526</v>
      </c>
      <c r="N139" s="67" t="s">
        <v>525</v>
      </c>
      <c r="O139" s="67" t="s">
        <v>89</v>
      </c>
      <c r="P139" s="67" t="s">
        <v>88</v>
      </c>
      <c r="Q139" s="67" t="s">
        <v>87</v>
      </c>
      <c r="R139" s="67" t="s">
        <v>556</v>
      </c>
      <c r="S139" s="67" t="s">
        <v>81</v>
      </c>
      <c r="T139" s="67" t="s">
        <v>80</v>
      </c>
      <c r="U139" s="67" t="s">
        <v>79</v>
      </c>
      <c r="V139" s="67" t="s">
        <v>520</v>
      </c>
      <c r="W139" s="67" t="s">
        <v>189</v>
      </c>
      <c r="X139" s="67" t="s">
        <v>75</v>
      </c>
      <c r="Y139" s="67" t="s">
        <v>75</v>
      </c>
      <c r="Z139" s="67" t="s">
        <v>77</v>
      </c>
      <c r="AA139" s="67" t="s">
        <v>555</v>
      </c>
      <c r="AB139" s="67" t="s">
        <v>75</v>
      </c>
      <c r="AC139" s="67" t="s">
        <v>75</v>
      </c>
      <c r="AD139" s="67" t="s">
        <v>75</v>
      </c>
      <c r="AE139" s="67" t="s">
        <v>75</v>
      </c>
      <c r="AF139" s="67" t="s">
        <v>75</v>
      </c>
      <c r="AG139" s="67" t="s">
        <v>75</v>
      </c>
      <c r="AH139" s="67" t="s">
        <v>75</v>
      </c>
      <c r="AI139" s="67" t="s">
        <v>75</v>
      </c>
      <c r="AJ139" s="67" t="s">
        <v>75</v>
      </c>
      <c r="AK139" s="67" t="s">
        <v>75</v>
      </c>
    </row>
    <row r="140" spans="1:37">
      <c r="A140" s="66">
        <v>501067171</v>
      </c>
      <c r="B140" s="67" t="s">
        <v>536</v>
      </c>
      <c r="C140" s="67" t="s">
        <v>535</v>
      </c>
      <c r="D140" s="67" t="s">
        <v>102</v>
      </c>
      <c r="E140" s="67" t="s">
        <v>533</v>
      </c>
      <c r="F140" s="67">
        <v>12</v>
      </c>
      <c r="G140" s="67" t="str">
        <f>IF(F140=12,"小6",IF(F140=11,"小5",IF(F140=10,"小4",IF(F140=9,"小3",IF(F140=8,"小2",IF(F140=7,"小1",IF(F140=6,"幼年長",IF(F140=5,"幼年中",IF(F140=4,"幼年少","--1")))))))))</f>
        <v>小6</v>
      </c>
      <c r="H140" s="67" t="s">
        <v>75</v>
      </c>
      <c r="I140" s="66">
        <v>27004121</v>
      </c>
      <c r="J140" s="67" t="s">
        <v>1863</v>
      </c>
      <c r="K140" s="67" t="s">
        <v>526</v>
      </c>
      <c r="L140" s="67" t="s">
        <v>525</v>
      </c>
      <c r="M140" s="67" t="s">
        <v>526</v>
      </c>
      <c r="N140" s="67" t="s">
        <v>525</v>
      </c>
      <c r="O140" s="67" t="s">
        <v>89</v>
      </c>
      <c r="P140" s="67" t="s">
        <v>88</v>
      </c>
      <c r="Q140" s="67" t="s">
        <v>87</v>
      </c>
      <c r="R140" s="67" t="s">
        <v>534</v>
      </c>
      <c r="S140" s="67" t="s">
        <v>81</v>
      </c>
      <c r="T140" s="67" t="s">
        <v>80</v>
      </c>
      <c r="U140" s="67" t="s">
        <v>79</v>
      </c>
      <c r="V140" s="67" t="s">
        <v>520</v>
      </c>
      <c r="W140" s="67" t="s">
        <v>189</v>
      </c>
      <c r="X140" s="67" t="s">
        <v>75</v>
      </c>
      <c r="Y140" s="67" t="s">
        <v>75</v>
      </c>
      <c r="Z140" s="67" t="s">
        <v>394</v>
      </c>
      <c r="AA140" s="67" t="s">
        <v>532</v>
      </c>
      <c r="AB140" s="67" t="s">
        <v>75</v>
      </c>
      <c r="AC140" s="67" t="s">
        <v>75</v>
      </c>
      <c r="AD140" s="67" t="s">
        <v>75</v>
      </c>
      <c r="AE140" s="67" t="s">
        <v>75</v>
      </c>
      <c r="AF140" s="67" t="s">
        <v>75</v>
      </c>
      <c r="AG140" s="67" t="s">
        <v>75</v>
      </c>
      <c r="AH140" s="67" t="s">
        <v>75</v>
      </c>
      <c r="AI140" s="67" t="s">
        <v>75</v>
      </c>
      <c r="AJ140" s="67" t="s">
        <v>75</v>
      </c>
      <c r="AK140" s="67" t="s">
        <v>75</v>
      </c>
    </row>
    <row r="141" spans="1:37">
      <c r="A141" s="66">
        <v>501052268</v>
      </c>
      <c r="B141" s="67" t="s">
        <v>507</v>
      </c>
      <c r="C141" s="67" t="s">
        <v>506</v>
      </c>
      <c r="D141" s="67" t="s">
        <v>102</v>
      </c>
      <c r="E141" s="67" t="s">
        <v>504</v>
      </c>
      <c r="F141" s="67">
        <v>8</v>
      </c>
      <c r="G141" s="67" t="str">
        <f>IF(F141=12,"小6",IF(F141=11,"小5",IF(F141=10,"小4",IF(F141=9,"小3",IF(F141=8,"小2",IF(F141=7,"小1",IF(F141=6,"幼年長",IF(F141=5,"幼年中",IF(F141=4,"幼年少","--1")))))))))</f>
        <v>小2</v>
      </c>
      <c r="H141" s="67" t="s">
        <v>75</v>
      </c>
      <c r="I141" s="66">
        <v>27004015</v>
      </c>
      <c r="J141" s="67" t="s">
        <v>1862</v>
      </c>
      <c r="K141" s="67" t="s">
        <v>478</v>
      </c>
      <c r="L141" s="67" t="s">
        <v>477</v>
      </c>
      <c r="M141" s="67" t="s">
        <v>478</v>
      </c>
      <c r="N141" s="67" t="s">
        <v>477</v>
      </c>
      <c r="O141" s="67" t="s">
        <v>89</v>
      </c>
      <c r="P141" s="67" t="s">
        <v>88</v>
      </c>
      <c r="Q141" s="67" t="s">
        <v>87</v>
      </c>
      <c r="R141" s="67" t="s">
        <v>505</v>
      </c>
      <c r="S141" s="67" t="s">
        <v>81</v>
      </c>
      <c r="T141" s="67" t="s">
        <v>80</v>
      </c>
      <c r="U141" s="67" t="s">
        <v>79</v>
      </c>
      <c r="V141" s="67" t="s">
        <v>480</v>
      </c>
      <c r="W141" s="67" t="s">
        <v>471</v>
      </c>
      <c r="X141" s="67" t="s">
        <v>75</v>
      </c>
      <c r="Y141" s="67" t="s">
        <v>75</v>
      </c>
      <c r="Z141" s="67" t="s">
        <v>77</v>
      </c>
      <c r="AA141" s="67" t="s">
        <v>470</v>
      </c>
      <c r="AB141" s="67" t="s">
        <v>75</v>
      </c>
      <c r="AC141" s="67" t="s">
        <v>75</v>
      </c>
      <c r="AD141" s="67" t="s">
        <v>75</v>
      </c>
      <c r="AE141" s="67" t="s">
        <v>75</v>
      </c>
      <c r="AF141" s="67" t="s">
        <v>75</v>
      </c>
      <c r="AG141" s="67" t="s">
        <v>75</v>
      </c>
      <c r="AH141" s="67" t="s">
        <v>75</v>
      </c>
      <c r="AI141" s="67" t="s">
        <v>75</v>
      </c>
      <c r="AJ141" s="67" t="s">
        <v>75</v>
      </c>
      <c r="AK141" s="67" t="s">
        <v>75</v>
      </c>
    </row>
    <row r="142" spans="1:37">
      <c r="A142" s="66">
        <v>501052271</v>
      </c>
      <c r="B142" s="67" t="s">
        <v>503</v>
      </c>
      <c r="C142" s="67" t="s">
        <v>502</v>
      </c>
      <c r="D142" s="67" t="s">
        <v>102</v>
      </c>
      <c r="E142" s="67" t="s">
        <v>500</v>
      </c>
      <c r="F142" s="67">
        <v>10</v>
      </c>
      <c r="G142" s="67" t="str">
        <f>IF(F142=12,"小6",IF(F142=11,"小5",IF(F142=10,"小4",IF(F142=9,"小3",IF(F142=8,"小2",IF(F142=7,"小1",IF(F142=6,"幼年長",IF(F142=5,"幼年中",IF(F142=4,"幼年少","--1")))))))))</f>
        <v>小4</v>
      </c>
      <c r="H142" s="67" t="s">
        <v>75</v>
      </c>
      <c r="I142" s="66">
        <v>27004015</v>
      </c>
      <c r="J142" s="67" t="s">
        <v>1862</v>
      </c>
      <c r="K142" s="67" t="s">
        <v>478</v>
      </c>
      <c r="L142" s="67" t="s">
        <v>477</v>
      </c>
      <c r="M142" s="67" t="s">
        <v>478</v>
      </c>
      <c r="N142" s="67" t="s">
        <v>477</v>
      </c>
      <c r="O142" s="67" t="s">
        <v>89</v>
      </c>
      <c r="P142" s="67" t="s">
        <v>88</v>
      </c>
      <c r="Q142" s="67" t="s">
        <v>87</v>
      </c>
      <c r="R142" s="67" t="s">
        <v>501</v>
      </c>
      <c r="S142" s="67" t="s">
        <v>81</v>
      </c>
      <c r="T142" s="67" t="s">
        <v>80</v>
      </c>
      <c r="U142" s="67" t="s">
        <v>79</v>
      </c>
      <c r="V142" s="67" t="s">
        <v>480</v>
      </c>
      <c r="W142" s="67" t="s">
        <v>471</v>
      </c>
      <c r="X142" s="67" t="s">
        <v>75</v>
      </c>
      <c r="Y142" s="67" t="s">
        <v>75</v>
      </c>
      <c r="Z142" s="67" t="s">
        <v>77</v>
      </c>
      <c r="AA142" s="67" t="s">
        <v>470</v>
      </c>
      <c r="AB142" s="67" t="s">
        <v>75</v>
      </c>
      <c r="AC142" s="67" t="s">
        <v>75</v>
      </c>
      <c r="AD142" s="67" t="s">
        <v>75</v>
      </c>
      <c r="AE142" s="67" t="s">
        <v>75</v>
      </c>
      <c r="AF142" s="67" t="s">
        <v>75</v>
      </c>
      <c r="AG142" s="67" t="s">
        <v>75</v>
      </c>
      <c r="AH142" s="67" t="s">
        <v>75</v>
      </c>
      <c r="AI142" s="67" t="s">
        <v>75</v>
      </c>
      <c r="AJ142" s="67" t="s">
        <v>75</v>
      </c>
      <c r="AK142" s="67" t="s">
        <v>75</v>
      </c>
    </row>
    <row r="143" spans="1:37">
      <c r="A143" s="66">
        <v>501052396</v>
      </c>
      <c r="B143" s="67" t="s">
        <v>499</v>
      </c>
      <c r="C143" s="67" t="s">
        <v>498</v>
      </c>
      <c r="D143" s="67" t="s">
        <v>102</v>
      </c>
      <c r="E143" s="67" t="s">
        <v>496</v>
      </c>
      <c r="F143" s="67">
        <v>12</v>
      </c>
      <c r="G143" s="67" t="str">
        <f>IF(F143=12,"小6",IF(F143=11,"小5",IF(F143=10,"小4",IF(F143=9,"小3",IF(F143=8,"小2",IF(F143=7,"小1",IF(F143=6,"幼年長",IF(F143=5,"幼年中",IF(F143=4,"幼年少","--1")))))))))</f>
        <v>小6</v>
      </c>
      <c r="H143" s="67" t="s">
        <v>75</v>
      </c>
      <c r="I143" s="66">
        <v>27004015</v>
      </c>
      <c r="J143" s="67" t="s">
        <v>1862</v>
      </c>
      <c r="K143" s="67" t="s">
        <v>478</v>
      </c>
      <c r="L143" s="67" t="s">
        <v>477</v>
      </c>
      <c r="M143" s="67" t="s">
        <v>478</v>
      </c>
      <c r="N143" s="67" t="s">
        <v>477</v>
      </c>
      <c r="O143" s="67" t="s">
        <v>89</v>
      </c>
      <c r="P143" s="67" t="s">
        <v>88</v>
      </c>
      <c r="Q143" s="67" t="s">
        <v>87</v>
      </c>
      <c r="R143" s="67" t="s">
        <v>497</v>
      </c>
      <c r="S143" s="67" t="s">
        <v>81</v>
      </c>
      <c r="T143" s="67" t="s">
        <v>80</v>
      </c>
      <c r="U143" s="67" t="s">
        <v>79</v>
      </c>
      <c r="V143" s="67" t="s">
        <v>480</v>
      </c>
      <c r="W143" s="67" t="s">
        <v>471</v>
      </c>
      <c r="X143" s="67" t="s">
        <v>75</v>
      </c>
      <c r="Y143" s="67" t="s">
        <v>75</v>
      </c>
      <c r="Z143" s="67" t="s">
        <v>77</v>
      </c>
      <c r="AA143" s="67" t="s">
        <v>495</v>
      </c>
      <c r="AB143" s="67" t="s">
        <v>75</v>
      </c>
      <c r="AC143" s="67" t="s">
        <v>75</v>
      </c>
      <c r="AD143" s="67" t="s">
        <v>75</v>
      </c>
      <c r="AE143" s="67" t="s">
        <v>75</v>
      </c>
      <c r="AF143" s="67" t="s">
        <v>75</v>
      </c>
      <c r="AG143" s="67" t="s">
        <v>75</v>
      </c>
      <c r="AH143" s="67" t="s">
        <v>75</v>
      </c>
      <c r="AI143" s="67" t="s">
        <v>75</v>
      </c>
      <c r="AJ143" s="67" t="s">
        <v>75</v>
      </c>
      <c r="AK143" s="67" t="s">
        <v>75</v>
      </c>
    </row>
    <row r="144" spans="1:37">
      <c r="A144" s="66">
        <v>503795632</v>
      </c>
      <c r="B144" s="67" t="s">
        <v>476</v>
      </c>
      <c r="C144" s="67" t="s">
        <v>475</v>
      </c>
      <c r="D144" s="67" t="s">
        <v>102</v>
      </c>
      <c r="E144" s="67" t="s">
        <v>473</v>
      </c>
      <c r="F144" s="67">
        <v>10</v>
      </c>
      <c r="G144" s="67" t="str">
        <f>IF(F144=12,"小6",IF(F144=11,"小5",IF(F144=10,"小4",IF(F144=9,"小3",IF(F144=8,"小2",IF(F144=7,"小1",IF(F144=6,"幼年長",IF(F144=5,"幼年中",IF(F144=4,"幼年少","--1")))))))))</f>
        <v>小4</v>
      </c>
      <c r="H144" s="67" t="s">
        <v>75</v>
      </c>
      <c r="I144" s="66">
        <v>27004015</v>
      </c>
      <c r="J144" s="67" t="s">
        <v>1862</v>
      </c>
      <c r="K144" s="67" t="s">
        <v>478</v>
      </c>
      <c r="L144" s="67" t="s">
        <v>477</v>
      </c>
      <c r="M144" s="67" t="s">
        <v>478</v>
      </c>
      <c r="N144" s="67" t="s">
        <v>477</v>
      </c>
      <c r="O144" s="67" t="s">
        <v>89</v>
      </c>
      <c r="P144" s="67" t="s">
        <v>88</v>
      </c>
      <c r="Q144" s="67" t="s">
        <v>87</v>
      </c>
      <c r="R144" s="67" t="s">
        <v>474</v>
      </c>
      <c r="S144" s="67" t="s">
        <v>81</v>
      </c>
      <c r="T144" s="67" t="s">
        <v>80</v>
      </c>
      <c r="U144" s="67" t="s">
        <v>79</v>
      </c>
      <c r="V144" s="67" t="s">
        <v>472</v>
      </c>
      <c r="W144" s="67" t="s">
        <v>471</v>
      </c>
      <c r="X144" s="67" t="s">
        <v>75</v>
      </c>
      <c r="Y144" s="67" t="s">
        <v>75</v>
      </c>
      <c r="Z144" s="67" t="s">
        <v>77</v>
      </c>
      <c r="AA144" s="67" t="s">
        <v>470</v>
      </c>
      <c r="AB144" s="67" t="s">
        <v>75</v>
      </c>
      <c r="AC144" s="67" t="s">
        <v>75</v>
      </c>
      <c r="AD144" s="67" t="s">
        <v>75</v>
      </c>
      <c r="AE144" s="67" t="s">
        <v>75</v>
      </c>
      <c r="AF144" s="67" t="s">
        <v>75</v>
      </c>
      <c r="AG144" s="67" t="s">
        <v>75</v>
      </c>
      <c r="AH144" s="67" t="s">
        <v>75</v>
      </c>
      <c r="AI144" s="67" t="s">
        <v>75</v>
      </c>
      <c r="AJ144" s="67" t="s">
        <v>75</v>
      </c>
      <c r="AK144" s="67" t="s">
        <v>75</v>
      </c>
    </row>
    <row r="145" spans="1:37">
      <c r="A145" s="66">
        <v>500792708</v>
      </c>
      <c r="B145" s="67" t="s">
        <v>460</v>
      </c>
      <c r="C145" s="67" t="s">
        <v>459</v>
      </c>
      <c r="D145" s="67" t="s">
        <v>102</v>
      </c>
      <c r="E145" s="67" t="s">
        <v>457</v>
      </c>
      <c r="F145" s="67">
        <v>9</v>
      </c>
      <c r="G145" s="67" t="str">
        <f>IF(F145=12,"小6",IF(F145=11,"小5",IF(F145=10,"小4",IF(F145=9,"小3",IF(F145=8,"小2",IF(F145=7,"小1",IF(F145=6,"幼年長",IF(F145=5,"幼年中",IF(F145=4,"幼年少","--1")))))))))</f>
        <v>小3</v>
      </c>
      <c r="H145" s="67" t="s">
        <v>75</v>
      </c>
      <c r="I145" s="66">
        <v>27004131</v>
      </c>
      <c r="J145" s="67" t="s">
        <v>1913</v>
      </c>
      <c r="K145" s="67" t="s">
        <v>415</v>
      </c>
      <c r="L145" s="67" t="s">
        <v>414</v>
      </c>
      <c r="M145" s="67" t="s">
        <v>415</v>
      </c>
      <c r="N145" s="67" t="s">
        <v>414</v>
      </c>
      <c r="O145" s="67" t="s">
        <v>89</v>
      </c>
      <c r="P145" s="67" t="s">
        <v>88</v>
      </c>
      <c r="Q145" s="67" t="s">
        <v>87</v>
      </c>
      <c r="R145" s="67" t="s">
        <v>458</v>
      </c>
      <c r="S145" s="67" t="s">
        <v>81</v>
      </c>
      <c r="T145" s="67" t="s">
        <v>80</v>
      </c>
      <c r="U145" s="67" t="s">
        <v>79</v>
      </c>
      <c r="V145" s="67" t="s">
        <v>177</v>
      </c>
      <c r="W145" s="67" t="s">
        <v>198</v>
      </c>
      <c r="X145" s="67" t="s">
        <v>75</v>
      </c>
      <c r="Y145" s="67" t="s">
        <v>75</v>
      </c>
      <c r="Z145" s="67" t="s">
        <v>77</v>
      </c>
      <c r="AA145" s="67" t="s">
        <v>456</v>
      </c>
      <c r="AB145" s="67" t="s">
        <v>75</v>
      </c>
      <c r="AC145" s="67" t="s">
        <v>75</v>
      </c>
      <c r="AD145" s="67" t="s">
        <v>75</v>
      </c>
      <c r="AE145" s="67" t="s">
        <v>75</v>
      </c>
      <c r="AF145" s="67" t="s">
        <v>75</v>
      </c>
      <c r="AG145" s="67" t="s">
        <v>75</v>
      </c>
      <c r="AH145" s="67" t="s">
        <v>75</v>
      </c>
      <c r="AI145" s="67" t="s">
        <v>75</v>
      </c>
      <c r="AJ145" s="67" t="s">
        <v>75</v>
      </c>
      <c r="AK145" s="67" t="s">
        <v>75</v>
      </c>
    </row>
    <row r="146" spans="1:37">
      <c r="A146" s="66">
        <v>500934893</v>
      </c>
      <c r="B146" s="67" t="s">
        <v>450</v>
      </c>
      <c r="C146" s="67" t="s">
        <v>449</v>
      </c>
      <c r="D146" s="67" t="s">
        <v>102</v>
      </c>
      <c r="E146" s="67" t="s">
        <v>447</v>
      </c>
      <c r="F146" s="67">
        <v>8</v>
      </c>
      <c r="G146" s="67" t="str">
        <f>IF(F146=12,"小6",IF(F146=11,"小5",IF(F146=10,"小4",IF(F146=9,"小3",IF(F146=8,"小2",IF(F146=7,"小1",IF(F146=6,"幼年長",IF(F146=5,"幼年中",IF(F146=4,"幼年少","--1")))))))))</f>
        <v>小2</v>
      </c>
      <c r="H146" s="67" t="s">
        <v>75</v>
      </c>
      <c r="I146" s="66">
        <v>27004131</v>
      </c>
      <c r="J146" s="67" t="s">
        <v>1913</v>
      </c>
      <c r="K146" s="67" t="s">
        <v>415</v>
      </c>
      <c r="L146" s="67" t="s">
        <v>414</v>
      </c>
      <c r="M146" s="67" t="s">
        <v>415</v>
      </c>
      <c r="N146" s="67" t="s">
        <v>414</v>
      </c>
      <c r="O146" s="67" t="s">
        <v>89</v>
      </c>
      <c r="P146" s="67" t="s">
        <v>88</v>
      </c>
      <c r="Q146" s="67" t="s">
        <v>87</v>
      </c>
      <c r="R146" s="67" t="s">
        <v>448</v>
      </c>
      <c r="S146" s="67" t="s">
        <v>81</v>
      </c>
      <c r="T146" s="67" t="s">
        <v>80</v>
      </c>
      <c r="U146" s="67" t="s">
        <v>79</v>
      </c>
      <c r="V146" s="67" t="s">
        <v>446</v>
      </c>
      <c r="W146" s="67" t="s">
        <v>445</v>
      </c>
      <c r="X146" s="67" t="s">
        <v>75</v>
      </c>
      <c r="Y146" s="67" t="s">
        <v>75</v>
      </c>
      <c r="Z146" s="67" t="s">
        <v>77</v>
      </c>
      <c r="AA146" s="67" t="s">
        <v>444</v>
      </c>
      <c r="AB146" s="67" t="s">
        <v>75</v>
      </c>
      <c r="AC146" s="67" t="s">
        <v>75</v>
      </c>
      <c r="AD146" s="67" t="s">
        <v>75</v>
      </c>
      <c r="AE146" s="67" t="s">
        <v>75</v>
      </c>
      <c r="AF146" s="67" t="s">
        <v>75</v>
      </c>
      <c r="AG146" s="67" t="s">
        <v>75</v>
      </c>
      <c r="AH146" s="67" t="s">
        <v>75</v>
      </c>
      <c r="AI146" s="67" t="s">
        <v>75</v>
      </c>
      <c r="AJ146" s="67" t="s">
        <v>75</v>
      </c>
      <c r="AK146" s="67" t="s">
        <v>75</v>
      </c>
    </row>
    <row r="147" spans="1:37">
      <c r="A147" s="66">
        <v>501044672</v>
      </c>
      <c r="B147" s="67" t="s">
        <v>443</v>
      </c>
      <c r="C147" s="67" t="s">
        <v>442</v>
      </c>
      <c r="D147" s="67" t="s">
        <v>102</v>
      </c>
      <c r="E147" s="67" t="s">
        <v>440</v>
      </c>
      <c r="F147" s="67">
        <v>12</v>
      </c>
      <c r="G147" s="67" t="str">
        <f>IF(F147=12,"小6",IF(F147=11,"小5",IF(F147=10,"小4",IF(F147=9,"小3",IF(F147=8,"小2",IF(F147=7,"小1",IF(F147=6,"幼年長",IF(F147=5,"幼年中",IF(F147=4,"幼年少","--1")))))))))</f>
        <v>小6</v>
      </c>
      <c r="H147" s="67" t="s">
        <v>75</v>
      </c>
      <c r="I147" s="66">
        <v>27004131</v>
      </c>
      <c r="J147" s="67" t="s">
        <v>1913</v>
      </c>
      <c r="K147" s="67" t="s">
        <v>415</v>
      </c>
      <c r="L147" s="67" t="s">
        <v>414</v>
      </c>
      <c r="M147" s="67" t="s">
        <v>415</v>
      </c>
      <c r="N147" s="67" t="s">
        <v>414</v>
      </c>
      <c r="O147" s="67" t="s">
        <v>89</v>
      </c>
      <c r="P147" s="67" t="s">
        <v>88</v>
      </c>
      <c r="Q147" s="67" t="s">
        <v>87</v>
      </c>
      <c r="R147" s="67" t="s">
        <v>441</v>
      </c>
      <c r="S147" s="67" t="s">
        <v>81</v>
      </c>
      <c r="T147" s="67" t="s">
        <v>80</v>
      </c>
      <c r="U147" s="67" t="s">
        <v>79</v>
      </c>
      <c r="V147" s="67" t="s">
        <v>177</v>
      </c>
      <c r="W147" s="67" t="s">
        <v>198</v>
      </c>
      <c r="X147" s="67" t="s">
        <v>75</v>
      </c>
      <c r="Y147" s="67" t="s">
        <v>75</v>
      </c>
      <c r="Z147" s="67" t="s">
        <v>77</v>
      </c>
      <c r="AA147" s="67" t="s">
        <v>439</v>
      </c>
      <c r="AB147" s="67" t="s">
        <v>75</v>
      </c>
      <c r="AC147" s="67" t="s">
        <v>75</v>
      </c>
      <c r="AD147" s="67" t="s">
        <v>75</v>
      </c>
      <c r="AE147" s="67" t="s">
        <v>75</v>
      </c>
      <c r="AF147" s="67" t="s">
        <v>75</v>
      </c>
      <c r="AG147" s="67" t="s">
        <v>75</v>
      </c>
      <c r="AH147" s="67" t="s">
        <v>75</v>
      </c>
      <c r="AI147" s="67" t="s">
        <v>75</v>
      </c>
      <c r="AJ147" s="67" t="s">
        <v>75</v>
      </c>
      <c r="AK147" s="67" t="s">
        <v>75</v>
      </c>
    </row>
    <row r="148" spans="1:37">
      <c r="A148" s="66">
        <v>501172323</v>
      </c>
      <c r="B148" s="67" t="s">
        <v>438</v>
      </c>
      <c r="C148" s="67" t="s">
        <v>437</v>
      </c>
      <c r="D148" s="67" t="s">
        <v>102</v>
      </c>
      <c r="E148" s="67" t="s">
        <v>435</v>
      </c>
      <c r="F148" s="67">
        <v>8</v>
      </c>
      <c r="G148" s="67" t="str">
        <f>IF(F148=12,"小6",IF(F148=11,"小5",IF(F148=10,"小4",IF(F148=9,"小3",IF(F148=8,"小2",IF(F148=7,"小1",IF(F148=6,"幼年長",IF(F148=5,"幼年中",IF(F148=4,"幼年少","--1")))))))))</f>
        <v>小2</v>
      </c>
      <c r="H148" s="67" t="s">
        <v>75</v>
      </c>
      <c r="I148" s="66">
        <v>27004131</v>
      </c>
      <c r="J148" s="67" t="s">
        <v>1913</v>
      </c>
      <c r="K148" s="67" t="s">
        <v>415</v>
      </c>
      <c r="L148" s="67" t="s">
        <v>414</v>
      </c>
      <c r="M148" s="67" t="s">
        <v>415</v>
      </c>
      <c r="N148" s="67" t="s">
        <v>414</v>
      </c>
      <c r="O148" s="67" t="s">
        <v>89</v>
      </c>
      <c r="P148" s="67" t="s">
        <v>88</v>
      </c>
      <c r="Q148" s="67" t="s">
        <v>87</v>
      </c>
      <c r="R148" s="67" t="s">
        <v>436</v>
      </c>
      <c r="S148" s="67" t="s">
        <v>81</v>
      </c>
      <c r="T148" s="67" t="s">
        <v>80</v>
      </c>
      <c r="U148" s="67" t="s">
        <v>79</v>
      </c>
      <c r="V148" s="67" t="s">
        <v>177</v>
      </c>
      <c r="W148" s="67" t="s">
        <v>198</v>
      </c>
      <c r="X148" s="67" t="s">
        <v>75</v>
      </c>
      <c r="Y148" s="67" t="s">
        <v>75</v>
      </c>
      <c r="Z148" s="67" t="s">
        <v>77</v>
      </c>
      <c r="AA148" s="67" t="s">
        <v>160</v>
      </c>
      <c r="AB148" s="67" t="s">
        <v>75</v>
      </c>
      <c r="AC148" s="67" t="s">
        <v>75</v>
      </c>
      <c r="AD148" s="67" t="s">
        <v>75</v>
      </c>
      <c r="AE148" s="67" t="s">
        <v>75</v>
      </c>
      <c r="AF148" s="67" t="s">
        <v>75</v>
      </c>
      <c r="AG148" s="67" t="s">
        <v>75</v>
      </c>
      <c r="AH148" s="67" t="s">
        <v>75</v>
      </c>
      <c r="AI148" s="67" t="s">
        <v>75</v>
      </c>
      <c r="AJ148" s="67" t="s">
        <v>75</v>
      </c>
      <c r="AK148" s="67" t="s">
        <v>75</v>
      </c>
    </row>
    <row r="149" spans="1:37">
      <c r="A149" s="66">
        <v>501172331</v>
      </c>
      <c r="B149" s="67" t="s">
        <v>434</v>
      </c>
      <c r="C149" s="67" t="s">
        <v>433</v>
      </c>
      <c r="D149" s="67" t="s">
        <v>102</v>
      </c>
      <c r="E149" s="67" t="s">
        <v>431</v>
      </c>
      <c r="F149" s="67">
        <v>12</v>
      </c>
      <c r="G149" s="67" t="str">
        <f>IF(F149=12,"小6",IF(F149=11,"小5",IF(F149=10,"小4",IF(F149=9,"小3",IF(F149=8,"小2",IF(F149=7,"小1",IF(F149=6,"幼年長",IF(F149=5,"幼年中",IF(F149=4,"幼年少","--1")))))))))</f>
        <v>小6</v>
      </c>
      <c r="H149" s="67" t="s">
        <v>75</v>
      </c>
      <c r="I149" s="66">
        <v>27004131</v>
      </c>
      <c r="J149" s="67" t="s">
        <v>1913</v>
      </c>
      <c r="K149" s="67" t="s">
        <v>415</v>
      </c>
      <c r="L149" s="67" t="s">
        <v>414</v>
      </c>
      <c r="M149" s="67" t="s">
        <v>415</v>
      </c>
      <c r="N149" s="67" t="s">
        <v>414</v>
      </c>
      <c r="O149" s="67" t="s">
        <v>89</v>
      </c>
      <c r="P149" s="67" t="s">
        <v>88</v>
      </c>
      <c r="Q149" s="67" t="s">
        <v>87</v>
      </c>
      <c r="R149" s="67" t="s">
        <v>432</v>
      </c>
      <c r="S149" s="67" t="s">
        <v>81</v>
      </c>
      <c r="T149" s="67" t="s">
        <v>80</v>
      </c>
      <c r="U149" s="67" t="s">
        <v>79</v>
      </c>
      <c r="V149" s="67" t="s">
        <v>177</v>
      </c>
      <c r="W149" s="67" t="s">
        <v>198</v>
      </c>
      <c r="X149" s="67" t="s">
        <v>75</v>
      </c>
      <c r="Y149" s="67" t="s">
        <v>75</v>
      </c>
      <c r="Z149" s="67" t="s">
        <v>77</v>
      </c>
      <c r="AA149" s="67" t="s">
        <v>410</v>
      </c>
      <c r="AB149" s="67" t="s">
        <v>75</v>
      </c>
      <c r="AC149" s="67" t="s">
        <v>75</v>
      </c>
      <c r="AD149" s="67" t="s">
        <v>75</v>
      </c>
      <c r="AE149" s="67" t="s">
        <v>75</v>
      </c>
      <c r="AF149" s="67" t="s">
        <v>75</v>
      </c>
      <c r="AG149" s="67" t="s">
        <v>75</v>
      </c>
      <c r="AH149" s="67" t="s">
        <v>75</v>
      </c>
      <c r="AI149" s="67" t="s">
        <v>75</v>
      </c>
      <c r="AJ149" s="67" t="s">
        <v>75</v>
      </c>
      <c r="AK149" s="67" t="s">
        <v>75</v>
      </c>
    </row>
    <row r="150" spans="1:37">
      <c r="A150" s="66">
        <v>501172350</v>
      </c>
      <c r="B150" s="67" t="s">
        <v>430</v>
      </c>
      <c r="C150" s="67" t="s">
        <v>429</v>
      </c>
      <c r="D150" s="67" t="s">
        <v>102</v>
      </c>
      <c r="E150" s="67" t="s">
        <v>427</v>
      </c>
      <c r="F150" s="67">
        <v>12</v>
      </c>
      <c r="G150" s="67" t="str">
        <f>IF(F150=12,"小6",IF(F150=11,"小5",IF(F150=10,"小4",IF(F150=9,"小3",IF(F150=8,"小2",IF(F150=7,"小1",IF(F150=6,"幼年長",IF(F150=5,"幼年中",IF(F150=4,"幼年少","--1")))))))))</f>
        <v>小6</v>
      </c>
      <c r="H150" s="67" t="s">
        <v>75</v>
      </c>
      <c r="I150" s="66">
        <v>27004131</v>
      </c>
      <c r="J150" s="67" t="s">
        <v>1913</v>
      </c>
      <c r="K150" s="67" t="s">
        <v>415</v>
      </c>
      <c r="L150" s="67" t="s">
        <v>414</v>
      </c>
      <c r="M150" s="67" t="s">
        <v>415</v>
      </c>
      <c r="N150" s="67" t="s">
        <v>414</v>
      </c>
      <c r="O150" s="67" t="s">
        <v>89</v>
      </c>
      <c r="P150" s="67" t="s">
        <v>88</v>
      </c>
      <c r="Q150" s="67" t="s">
        <v>87</v>
      </c>
      <c r="R150" s="67" t="s">
        <v>428</v>
      </c>
      <c r="S150" s="67" t="s">
        <v>81</v>
      </c>
      <c r="T150" s="67" t="s">
        <v>80</v>
      </c>
      <c r="U150" s="67" t="s">
        <v>79</v>
      </c>
      <c r="V150" s="67" t="s">
        <v>177</v>
      </c>
      <c r="W150" s="67" t="s">
        <v>198</v>
      </c>
      <c r="X150" s="67" t="s">
        <v>75</v>
      </c>
      <c r="Y150" s="67" t="s">
        <v>75</v>
      </c>
      <c r="Z150" s="67" t="s">
        <v>77</v>
      </c>
      <c r="AA150" s="67" t="s">
        <v>426</v>
      </c>
      <c r="AB150" s="67" t="s">
        <v>75</v>
      </c>
      <c r="AC150" s="67" t="s">
        <v>75</v>
      </c>
      <c r="AD150" s="67" t="s">
        <v>75</v>
      </c>
      <c r="AE150" s="67" t="s">
        <v>75</v>
      </c>
      <c r="AF150" s="67" t="s">
        <v>75</v>
      </c>
      <c r="AG150" s="67" t="s">
        <v>75</v>
      </c>
      <c r="AH150" s="67" t="s">
        <v>75</v>
      </c>
      <c r="AI150" s="67" t="s">
        <v>75</v>
      </c>
      <c r="AJ150" s="67" t="s">
        <v>75</v>
      </c>
      <c r="AK150" s="67" t="s">
        <v>75</v>
      </c>
    </row>
    <row r="151" spans="1:37">
      <c r="A151" s="66">
        <v>501172374</v>
      </c>
      <c r="B151" s="67" t="s">
        <v>425</v>
      </c>
      <c r="C151" s="67" t="s">
        <v>424</v>
      </c>
      <c r="D151" s="67" t="s">
        <v>102</v>
      </c>
      <c r="E151" s="67" t="s">
        <v>422</v>
      </c>
      <c r="F151" s="67">
        <v>12</v>
      </c>
      <c r="G151" s="67" t="str">
        <f>IF(F151=12,"小6",IF(F151=11,"小5",IF(F151=10,"小4",IF(F151=9,"小3",IF(F151=8,"小2",IF(F151=7,"小1",IF(F151=6,"幼年長",IF(F151=5,"幼年中",IF(F151=4,"幼年少","--1")))))))))</f>
        <v>小6</v>
      </c>
      <c r="H151" s="67" t="s">
        <v>75</v>
      </c>
      <c r="I151" s="66">
        <v>27004131</v>
      </c>
      <c r="J151" s="67" t="s">
        <v>1913</v>
      </c>
      <c r="K151" s="67" t="s">
        <v>415</v>
      </c>
      <c r="L151" s="67" t="s">
        <v>414</v>
      </c>
      <c r="M151" s="67" t="s">
        <v>415</v>
      </c>
      <c r="N151" s="67" t="s">
        <v>414</v>
      </c>
      <c r="O151" s="67" t="s">
        <v>89</v>
      </c>
      <c r="P151" s="67" t="s">
        <v>88</v>
      </c>
      <c r="Q151" s="67" t="s">
        <v>87</v>
      </c>
      <c r="R151" s="67" t="s">
        <v>423</v>
      </c>
      <c r="S151" s="67" t="s">
        <v>81</v>
      </c>
      <c r="T151" s="67" t="s">
        <v>80</v>
      </c>
      <c r="U151" s="67" t="s">
        <v>79</v>
      </c>
      <c r="V151" s="67" t="s">
        <v>140</v>
      </c>
      <c r="W151" s="67" t="s">
        <v>373</v>
      </c>
      <c r="X151" s="67" t="s">
        <v>75</v>
      </c>
      <c r="Y151" s="67" t="s">
        <v>75</v>
      </c>
      <c r="Z151" s="67" t="s">
        <v>77</v>
      </c>
      <c r="AA151" s="67" t="s">
        <v>421</v>
      </c>
      <c r="AB151" s="67" t="s">
        <v>75</v>
      </c>
      <c r="AC151" s="67" t="s">
        <v>75</v>
      </c>
      <c r="AD151" s="67" t="s">
        <v>75</v>
      </c>
      <c r="AE151" s="67" t="s">
        <v>75</v>
      </c>
      <c r="AF151" s="67" t="s">
        <v>75</v>
      </c>
      <c r="AG151" s="67" t="s">
        <v>75</v>
      </c>
      <c r="AH151" s="67" t="s">
        <v>75</v>
      </c>
      <c r="AI151" s="67" t="s">
        <v>75</v>
      </c>
      <c r="AJ151" s="67" t="s">
        <v>75</v>
      </c>
      <c r="AK151" s="67" t="s">
        <v>75</v>
      </c>
    </row>
    <row r="152" spans="1:37">
      <c r="A152" s="66">
        <v>503723206</v>
      </c>
      <c r="B152" s="67" t="s">
        <v>413</v>
      </c>
      <c r="C152" s="67" t="s">
        <v>412</v>
      </c>
      <c r="D152" s="67" t="s">
        <v>102</v>
      </c>
      <c r="E152" s="67" t="s">
        <v>358</v>
      </c>
      <c r="F152" s="67">
        <v>11</v>
      </c>
      <c r="G152" s="67" t="str">
        <f>IF(F152=12,"小6",IF(F152=11,"小5",IF(F152=10,"小4",IF(F152=9,"小3",IF(F152=8,"小2",IF(F152=7,"小1",IF(F152=6,"幼年長",IF(F152=5,"幼年中",IF(F152=4,"幼年少","--1")))))))))</f>
        <v>小5</v>
      </c>
      <c r="H152" s="67" t="s">
        <v>75</v>
      </c>
      <c r="I152" s="66">
        <v>27004131</v>
      </c>
      <c r="J152" s="67" t="s">
        <v>1913</v>
      </c>
      <c r="K152" s="67" t="s">
        <v>415</v>
      </c>
      <c r="L152" s="67" t="s">
        <v>414</v>
      </c>
      <c r="M152" s="67" t="s">
        <v>415</v>
      </c>
      <c r="N152" s="67" t="s">
        <v>414</v>
      </c>
      <c r="O152" s="67" t="s">
        <v>89</v>
      </c>
      <c r="P152" s="67" t="s">
        <v>88</v>
      </c>
      <c r="Q152" s="67" t="s">
        <v>87</v>
      </c>
      <c r="R152" s="67" t="s">
        <v>411</v>
      </c>
      <c r="S152" s="67" t="s">
        <v>81</v>
      </c>
      <c r="T152" s="67" t="s">
        <v>80</v>
      </c>
      <c r="U152" s="67" t="s">
        <v>79</v>
      </c>
      <c r="V152" s="67" t="s">
        <v>177</v>
      </c>
      <c r="W152" s="67" t="s">
        <v>198</v>
      </c>
      <c r="X152" s="67" t="s">
        <v>75</v>
      </c>
      <c r="Y152" s="67" t="s">
        <v>75</v>
      </c>
      <c r="Z152" s="67" t="s">
        <v>77</v>
      </c>
      <c r="AA152" s="67" t="s">
        <v>410</v>
      </c>
      <c r="AB152" s="67" t="s">
        <v>75</v>
      </c>
      <c r="AC152" s="67" t="s">
        <v>75</v>
      </c>
      <c r="AD152" s="67" t="s">
        <v>75</v>
      </c>
      <c r="AE152" s="67" t="s">
        <v>75</v>
      </c>
      <c r="AF152" s="67" t="s">
        <v>75</v>
      </c>
      <c r="AG152" s="67" t="s">
        <v>75</v>
      </c>
      <c r="AH152" s="67" t="s">
        <v>75</v>
      </c>
      <c r="AI152" s="67" t="s">
        <v>75</v>
      </c>
      <c r="AJ152" s="67" t="s">
        <v>75</v>
      </c>
      <c r="AK152" s="67" t="s">
        <v>75</v>
      </c>
    </row>
    <row r="153" spans="1:37">
      <c r="A153" s="66">
        <v>501166524</v>
      </c>
      <c r="B153" s="67" t="s">
        <v>409</v>
      </c>
      <c r="C153" s="67" t="s">
        <v>408</v>
      </c>
      <c r="D153" s="67" t="s">
        <v>102</v>
      </c>
      <c r="E153" s="67" t="s">
        <v>406</v>
      </c>
      <c r="F153" s="67">
        <v>8</v>
      </c>
      <c r="G153" s="67" t="str">
        <f>IF(F153=12,"小6",IF(F153=11,"小5",IF(F153=10,"小4",IF(F153=9,"小3",IF(F153=8,"小2",IF(F153=7,"小1",IF(F153=6,"幼年長",IF(F153=5,"幼年中",IF(F153=4,"幼年少","--1")))))))))</f>
        <v>小2</v>
      </c>
      <c r="H153" s="67" t="s">
        <v>75</v>
      </c>
      <c r="I153" s="66">
        <v>27004043</v>
      </c>
      <c r="J153" s="67" t="s">
        <v>1914</v>
      </c>
      <c r="K153" s="67" t="s">
        <v>400</v>
      </c>
      <c r="L153" s="67" t="s">
        <v>399</v>
      </c>
      <c r="M153" s="67" t="s">
        <v>400</v>
      </c>
      <c r="N153" s="67" t="s">
        <v>399</v>
      </c>
      <c r="O153" s="67" t="s">
        <v>89</v>
      </c>
      <c r="P153" s="67" t="s">
        <v>88</v>
      </c>
      <c r="Q153" s="67" t="s">
        <v>87</v>
      </c>
      <c r="R153" s="67" t="s">
        <v>407</v>
      </c>
      <c r="S153" s="67" t="s">
        <v>81</v>
      </c>
      <c r="T153" s="67" t="s">
        <v>80</v>
      </c>
      <c r="U153" s="67" t="s">
        <v>79</v>
      </c>
      <c r="V153" s="67" t="s">
        <v>189</v>
      </c>
      <c r="W153" s="67" t="s">
        <v>198</v>
      </c>
      <c r="X153" s="67" t="s">
        <v>75</v>
      </c>
      <c r="Y153" s="67" t="s">
        <v>75</v>
      </c>
      <c r="Z153" s="67" t="s">
        <v>77</v>
      </c>
      <c r="AA153" s="67" t="s">
        <v>393</v>
      </c>
      <c r="AB153" s="67" t="s">
        <v>75</v>
      </c>
      <c r="AC153" s="67" t="s">
        <v>75</v>
      </c>
      <c r="AD153" s="67" t="s">
        <v>75</v>
      </c>
      <c r="AE153" s="67" t="s">
        <v>75</v>
      </c>
      <c r="AF153" s="67" t="s">
        <v>75</v>
      </c>
      <c r="AG153" s="67" t="s">
        <v>75</v>
      </c>
      <c r="AH153" s="67" t="s">
        <v>75</v>
      </c>
      <c r="AI153" s="67" t="s">
        <v>75</v>
      </c>
      <c r="AJ153" s="67" t="s">
        <v>75</v>
      </c>
      <c r="AK153" s="67" t="s">
        <v>75</v>
      </c>
    </row>
    <row r="154" spans="1:37">
      <c r="A154" s="66">
        <v>503845777</v>
      </c>
      <c r="B154" s="67" t="s">
        <v>398</v>
      </c>
      <c r="C154" s="67" t="s">
        <v>397</v>
      </c>
      <c r="D154" s="67" t="s">
        <v>102</v>
      </c>
      <c r="E154" s="67" t="s">
        <v>395</v>
      </c>
      <c r="F154" s="67">
        <v>8</v>
      </c>
      <c r="G154" s="67" t="str">
        <f>IF(F154=12,"小6",IF(F154=11,"小5",IF(F154=10,"小4",IF(F154=9,"小3",IF(F154=8,"小2",IF(F154=7,"小1",IF(F154=6,"幼年長",IF(F154=5,"幼年中",IF(F154=4,"幼年少","--1")))))))))</f>
        <v>小2</v>
      </c>
      <c r="H154" s="67" t="s">
        <v>75</v>
      </c>
      <c r="I154" s="66">
        <v>27004043</v>
      </c>
      <c r="J154" s="67" t="s">
        <v>1914</v>
      </c>
      <c r="K154" s="67" t="s">
        <v>400</v>
      </c>
      <c r="L154" s="67" t="s">
        <v>399</v>
      </c>
      <c r="M154" s="67" t="s">
        <v>400</v>
      </c>
      <c r="N154" s="67" t="s">
        <v>399</v>
      </c>
      <c r="O154" s="67" t="s">
        <v>89</v>
      </c>
      <c r="P154" s="67" t="s">
        <v>88</v>
      </c>
      <c r="Q154" s="67" t="s">
        <v>87</v>
      </c>
      <c r="R154" s="67" t="s">
        <v>396</v>
      </c>
      <c r="S154" s="67" t="s">
        <v>81</v>
      </c>
      <c r="T154" s="67" t="s">
        <v>80</v>
      </c>
      <c r="U154" s="67" t="s">
        <v>79</v>
      </c>
      <c r="V154" s="67" t="s">
        <v>189</v>
      </c>
      <c r="W154" s="67" t="s">
        <v>198</v>
      </c>
      <c r="X154" s="67" t="s">
        <v>75</v>
      </c>
      <c r="Y154" s="67" t="s">
        <v>75</v>
      </c>
      <c r="Z154" s="67" t="s">
        <v>394</v>
      </c>
      <c r="AA154" s="67" t="s">
        <v>393</v>
      </c>
      <c r="AB154" s="67" t="s">
        <v>75</v>
      </c>
      <c r="AC154" s="67" t="s">
        <v>75</v>
      </c>
      <c r="AD154" s="67" t="s">
        <v>75</v>
      </c>
      <c r="AE154" s="67" t="s">
        <v>75</v>
      </c>
      <c r="AF154" s="67" t="s">
        <v>75</v>
      </c>
      <c r="AG154" s="67" t="s">
        <v>75</v>
      </c>
      <c r="AH154" s="67" t="s">
        <v>75</v>
      </c>
      <c r="AI154" s="67" t="s">
        <v>75</v>
      </c>
      <c r="AJ154" s="67" t="s">
        <v>75</v>
      </c>
      <c r="AK154" s="67" t="s">
        <v>75</v>
      </c>
    </row>
    <row r="155" spans="1:37">
      <c r="A155" s="66">
        <v>501253464</v>
      </c>
      <c r="B155" s="67" t="s">
        <v>387</v>
      </c>
      <c r="C155" s="67" t="s">
        <v>386</v>
      </c>
      <c r="D155" s="67" t="s">
        <v>102</v>
      </c>
      <c r="E155" s="67" t="s">
        <v>384</v>
      </c>
      <c r="F155" s="67">
        <v>11</v>
      </c>
      <c r="G155" s="67" t="str">
        <f>IF(F155=12,"小6",IF(F155=11,"小5",IF(F155=10,"小4",IF(F155=9,"小3",IF(F155=8,"小2",IF(F155=7,"小1",IF(F155=6,"幼年長",IF(F155=5,"幼年中",IF(F155=4,"幼年少","--1")))))))))</f>
        <v>小5</v>
      </c>
      <c r="H155" s="67" t="s">
        <v>75</v>
      </c>
      <c r="I155" s="66">
        <v>27004011</v>
      </c>
      <c r="J155" s="67" t="s">
        <v>1860</v>
      </c>
      <c r="K155" s="67" t="s">
        <v>380</v>
      </c>
      <c r="L155" s="67" t="s">
        <v>1859</v>
      </c>
      <c r="M155" s="67" t="s">
        <v>379</v>
      </c>
      <c r="N155" s="67" t="s">
        <v>378</v>
      </c>
      <c r="O155" s="67" t="s">
        <v>89</v>
      </c>
      <c r="P155" s="67" t="s">
        <v>88</v>
      </c>
      <c r="Q155" s="67" t="s">
        <v>87</v>
      </c>
      <c r="R155" s="67" t="s">
        <v>385</v>
      </c>
      <c r="S155" s="67" t="s">
        <v>81</v>
      </c>
      <c r="T155" s="67" t="s">
        <v>80</v>
      </c>
      <c r="U155" s="67" t="s">
        <v>79</v>
      </c>
      <c r="V155" s="67" t="s">
        <v>383</v>
      </c>
      <c r="W155" s="67" t="s">
        <v>382</v>
      </c>
      <c r="X155" s="67" t="s">
        <v>75</v>
      </c>
      <c r="Y155" s="67" t="s">
        <v>75</v>
      </c>
      <c r="Z155" s="67" t="s">
        <v>77</v>
      </c>
      <c r="AA155" s="67" t="s">
        <v>381</v>
      </c>
      <c r="AB155" s="67" t="s">
        <v>75</v>
      </c>
      <c r="AC155" s="67" t="s">
        <v>75</v>
      </c>
      <c r="AD155" s="67" t="s">
        <v>75</v>
      </c>
      <c r="AE155" s="67" t="s">
        <v>75</v>
      </c>
      <c r="AF155" s="67" t="s">
        <v>75</v>
      </c>
      <c r="AG155" s="67" t="s">
        <v>75</v>
      </c>
      <c r="AH155" s="67" t="s">
        <v>75</v>
      </c>
      <c r="AI155" s="67" t="s">
        <v>75</v>
      </c>
      <c r="AJ155" s="67" t="s">
        <v>75</v>
      </c>
      <c r="AK155" s="67" t="s">
        <v>75</v>
      </c>
    </row>
    <row r="156" spans="1:37">
      <c r="A156" s="66">
        <v>504490932</v>
      </c>
      <c r="B156" s="67" t="s">
        <v>377</v>
      </c>
      <c r="C156" s="67" t="s">
        <v>376</v>
      </c>
      <c r="D156" s="67" t="s">
        <v>102</v>
      </c>
      <c r="E156" s="67" t="s">
        <v>374</v>
      </c>
      <c r="F156" s="67">
        <v>7</v>
      </c>
      <c r="G156" s="67" t="str">
        <f>IF(F156=12,"小6",IF(F156=11,"小5",IF(F156=10,"小4",IF(F156=9,"小3",IF(F156=8,"小2",IF(F156=7,"小1",IF(F156=6,"幼年長",IF(F156=5,"幼年中",IF(F156=4,"幼年少","--1")))))))))</f>
        <v>小1</v>
      </c>
      <c r="H156" s="67" t="s">
        <v>75</v>
      </c>
      <c r="I156" s="66">
        <v>27004011</v>
      </c>
      <c r="J156" s="67" t="s">
        <v>1860</v>
      </c>
      <c r="K156" s="67" t="s">
        <v>380</v>
      </c>
      <c r="L156" s="67" t="s">
        <v>1859</v>
      </c>
      <c r="M156" s="67" t="s">
        <v>379</v>
      </c>
      <c r="N156" s="67" t="s">
        <v>378</v>
      </c>
      <c r="O156" s="67" t="s">
        <v>89</v>
      </c>
      <c r="P156" s="67" t="s">
        <v>88</v>
      </c>
      <c r="Q156" s="67" t="s">
        <v>87</v>
      </c>
      <c r="R156" s="67" t="s">
        <v>375</v>
      </c>
      <c r="S156" s="67" t="s">
        <v>81</v>
      </c>
      <c r="T156" s="67" t="s">
        <v>80</v>
      </c>
      <c r="U156" s="67" t="s">
        <v>79</v>
      </c>
      <c r="V156" s="67" t="s">
        <v>373</v>
      </c>
      <c r="W156" s="67" t="s">
        <v>372</v>
      </c>
      <c r="X156" s="67" t="s">
        <v>75</v>
      </c>
      <c r="Y156" s="67" t="s">
        <v>75</v>
      </c>
      <c r="Z156" s="67" t="s">
        <v>77</v>
      </c>
      <c r="AA156" s="67" t="s">
        <v>371</v>
      </c>
      <c r="AB156" s="67" t="s">
        <v>75</v>
      </c>
      <c r="AC156" s="67" t="s">
        <v>75</v>
      </c>
      <c r="AD156" s="67" t="s">
        <v>75</v>
      </c>
      <c r="AE156" s="67" t="s">
        <v>75</v>
      </c>
      <c r="AF156" s="67" t="s">
        <v>75</v>
      </c>
      <c r="AG156" s="67" t="s">
        <v>75</v>
      </c>
      <c r="AH156" s="67" t="s">
        <v>75</v>
      </c>
      <c r="AI156" s="67" t="s">
        <v>75</v>
      </c>
      <c r="AJ156" s="67" t="s">
        <v>75</v>
      </c>
      <c r="AK156" s="67" t="s">
        <v>75</v>
      </c>
    </row>
    <row r="157" spans="1:37">
      <c r="A157" s="66">
        <v>501301997</v>
      </c>
      <c r="B157" s="67" t="s">
        <v>365</v>
      </c>
      <c r="C157" s="67" t="s">
        <v>364</v>
      </c>
      <c r="D157" s="67" t="s">
        <v>102</v>
      </c>
      <c r="E157" s="67" t="s">
        <v>362</v>
      </c>
      <c r="F157" s="67">
        <v>10</v>
      </c>
      <c r="G157" s="67" t="str">
        <f>IF(F157=12,"小6",IF(F157=11,"小5",IF(F157=10,"小4",IF(F157=9,"小3",IF(F157=8,"小2",IF(F157=7,"小1",IF(F157=6,"幼年長",IF(F157=5,"幼年中",IF(F157=4,"幼年少","--1")))))))))</f>
        <v>小4</v>
      </c>
      <c r="H157" s="67" t="s">
        <v>75</v>
      </c>
      <c r="I157" s="66">
        <v>27004049</v>
      </c>
      <c r="J157" s="67" t="s">
        <v>1858</v>
      </c>
      <c r="K157" s="67" t="s">
        <v>336</v>
      </c>
      <c r="L157" s="67" t="s">
        <v>335</v>
      </c>
      <c r="M157" s="67" t="s">
        <v>336</v>
      </c>
      <c r="N157" s="67" t="s">
        <v>335</v>
      </c>
      <c r="O157" s="67" t="s">
        <v>89</v>
      </c>
      <c r="P157" s="67" t="s">
        <v>88</v>
      </c>
      <c r="Q157" s="67" t="s">
        <v>87</v>
      </c>
      <c r="R157" s="67" t="s">
        <v>363</v>
      </c>
      <c r="S157" s="67" t="s">
        <v>81</v>
      </c>
      <c r="T157" s="67" t="s">
        <v>80</v>
      </c>
      <c r="U157" s="67" t="s">
        <v>79</v>
      </c>
      <c r="V157" s="67" t="s">
        <v>311</v>
      </c>
      <c r="W157" s="67" t="s">
        <v>339</v>
      </c>
      <c r="X157" s="67" t="s">
        <v>75</v>
      </c>
      <c r="Y157" s="67" t="s">
        <v>75</v>
      </c>
      <c r="Z157" s="67" t="s">
        <v>77</v>
      </c>
      <c r="AA157" s="67" t="s">
        <v>357</v>
      </c>
      <c r="AB157" s="67" t="s">
        <v>75</v>
      </c>
      <c r="AC157" s="67" t="s">
        <v>75</v>
      </c>
      <c r="AD157" s="67" t="s">
        <v>75</v>
      </c>
      <c r="AE157" s="67" t="s">
        <v>75</v>
      </c>
      <c r="AF157" s="67" t="s">
        <v>75</v>
      </c>
      <c r="AG157" s="67" t="s">
        <v>75</v>
      </c>
      <c r="AH157" s="67" t="s">
        <v>75</v>
      </c>
      <c r="AI157" s="67" t="s">
        <v>75</v>
      </c>
      <c r="AJ157" s="67" t="s">
        <v>75</v>
      </c>
      <c r="AK157" s="67" t="s">
        <v>75</v>
      </c>
    </row>
    <row r="158" spans="1:37">
      <c r="A158" s="66">
        <v>503796875</v>
      </c>
      <c r="B158" s="67" t="s">
        <v>352</v>
      </c>
      <c r="C158" s="67" t="s">
        <v>351</v>
      </c>
      <c r="D158" s="67" t="s">
        <v>102</v>
      </c>
      <c r="E158" s="67" t="s">
        <v>349</v>
      </c>
      <c r="F158" s="67">
        <v>12</v>
      </c>
      <c r="G158" s="67" t="str">
        <f>IF(F158=12,"小6",IF(F158=11,"小5",IF(F158=10,"小4",IF(F158=9,"小3",IF(F158=8,"小2",IF(F158=7,"小1",IF(F158=6,"幼年長",IF(F158=5,"幼年中",IF(F158=4,"幼年少","--1")))))))))</f>
        <v>小6</v>
      </c>
      <c r="H158" s="67" t="s">
        <v>75</v>
      </c>
      <c r="I158" s="66">
        <v>27004049</v>
      </c>
      <c r="J158" s="67" t="s">
        <v>1858</v>
      </c>
      <c r="K158" s="67" t="s">
        <v>336</v>
      </c>
      <c r="L158" s="67" t="s">
        <v>335</v>
      </c>
      <c r="M158" s="67" t="s">
        <v>336</v>
      </c>
      <c r="N158" s="67" t="s">
        <v>335</v>
      </c>
      <c r="O158" s="67" t="s">
        <v>89</v>
      </c>
      <c r="P158" s="67" t="s">
        <v>88</v>
      </c>
      <c r="Q158" s="67" t="s">
        <v>87</v>
      </c>
      <c r="R158" s="67" t="s">
        <v>350</v>
      </c>
      <c r="S158" s="67" t="s">
        <v>81</v>
      </c>
      <c r="T158" s="67" t="s">
        <v>80</v>
      </c>
      <c r="U158" s="67" t="s">
        <v>79</v>
      </c>
      <c r="V158" s="67" t="s">
        <v>311</v>
      </c>
      <c r="W158" s="67" t="s">
        <v>339</v>
      </c>
      <c r="X158" s="67" t="s">
        <v>75</v>
      </c>
      <c r="Y158" s="67" t="s">
        <v>75</v>
      </c>
      <c r="Z158" s="67" t="s">
        <v>77</v>
      </c>
      <c r="AA158" s="67" t="s">
        <v>348</v>
      </c>
      <c r="AB158" s="67" t="s">
        <v>75</v>
      </c>
      <c r="AC158" s="67" t="s">
        <v>75</v>
      </c>
      <c r="AD158" s="67" t="s">
        <v>75</v>
      </c>
      <c r="AE158" s="67" t="s">
        <v>75</v>
      </c>
      <c r="AF158" s="67" t="s">
        <v>75</v>
      </c>
      <c r="AG158" s="67" t="s">
        <v>75</v>
      </c>
      <c r="AH158" s="67" t="s">
        <v>75</v>
      </c>
      <c r="AI158" s="67" t="s">
        <v>75</v>
      </c>
      <c r="AJ158" s="67" t="s">
        <v>75</v>
      </c>
      <c r="AK158" s="67" t="s">
        <v>75</v>
      </c>
    </row>
    <row r="159" spans="1:37">
      <c r="A159" s="66">
        <v>503796887</v>
      </c>
      <c r="B159" s="67" t="s">
        <v>347</v>
      </c>
      <c r="C159" s="67" t="s">
        <v>346</v>
      </c>
      <c r="D159" s="67" t="s">
        <v>102</v>
      </c>
      <c r="E159" s="67" t="s">
        <v>298</v>
      </c>
      <c r="F159" s="67">
        <v>10</v>
      </c>
      <c r="G159" s="67" t="str">
        <f>IF(F159=12,"小6",IF(F159=11,"小5",IF(F159=10,"小4",IF(F159=9,"小3",IF(F159=8,"小2",IF(F159=7,"小1",IF(F159=6,"幼年長",IF(F159=5,"幼年中",IF(F159=4,"幼年少","--1")))))))))</f>
        <v>小4</v>
      </c>
      <c r="H159" s="67" t="s">
        <v>75</v>
      </c>
      <c r="I159" s="66">
        <v>27004049</v>
      </c>
      <c r="J159" s="67" t="s">
        <v>1858</v>
      </c>
      <c r="K159" s="67" t="s">
        <v>336</v>
      </c>
      <c r="L159" s="67" t="s">
        <v>335</v>
      </c>
      <c r="M159" s="67" t="s">
        <v>336</v>
      </c>
      <c r="N159" s="67" t="s">
        <v>335</v>
      </c>
      <c r="O159" s="67" t="s">
        <v>89</v>
      </c>
      <c r="P159" s="67" t="s">
        <v>88</v>
      </c>
      <c r="Q159" s="67" t="s">
        <v>87</v>
      </c>
      <c r="R159" s="67" t="s">
        <v>345</v>
      </c>
      <c r="S159" s="67" t="s">
        <v>81</v>
      </c>
      <c r="T159" s="67" t="s">
        <v>80</v>
      </c>
      <c r="U159" s="67" t="s">
        <v>79</v>
      </c>
      <c r="V159" s="67" t="s">
        <v>311</v>
      </c>
      <c r="W159" s="67" t="s">
        <v>339</v>
      </c>
      <c r="X159" s="67" t="s">
        <v>75</v>
      </c>
      <c r="Y159" s="67" t="s">
        <v>75</v>
      </c>
      <c r="Z159" s="67" t="s">
        <v>77</v>
      </c>
      <c r="AA159" s="67" t="s">
        <v>344</v>
      </c>
      <c r="AB159" s="67" t="s">
        <v>75</v>
      </c>
      <c r="AC159" s="67" t="s">
        <v>75</v>
      </c>
      <c r="AD159" s="67" t="s">
        <v>75</v>
      </c>
      <c r="AE159" s="67" t="s">
        <v>75</v>
      </c>
      <c r="AF159" s="67" t="s">
        <v>75</v>
      </c>
      <c r="AG159" s="67" t="s">
        <v>75</v>
      </c>
      <c r="AH159" s="67" t="s">
        <v>75</v>
      </c>
      <c r="AI159" s="67" t="s">
        <v>75</v>
      </c>
      <c r="AJ159" s="67" t="s">
        <v>75</v>
      </c>
      <c r="AK159" s="67" t="s">
        <v>75</v>
      </c>
    </row>
    <row r="160" spans="1:37">
      <c r="A160" s="66">
        <v>503911899</v>
      </c>
      <c r="B160" s="67" t="s">
        <v>334</v>
      </c>
      <c r="C160" s="67" t="s">
        <v>333</v>
      </c>
      <c r="D160" s="67" t="s">
        <v>102</v>
      </c>
      <c r="E160" s="67" t="s">
        <v>331</v>
      </c>
      <c r="F160" s="67">
        <v>10</v>
      </c>
      <c r="G160" s="67" t="str">
        <f>IF(F160=12,"小6",IF(F160=11,"小5",IF(F160=10,"小4",IF(F160=9,"小3",IF(F160=8,"小2",IF(F160=7,"小1",IF(F160=6,"幼年長",IF(F160=5,"幼年中",IF(F160=4,"幼年少","--1")))))))))</f>
        <v>小4</v>
      </c>
      <c r="H160" s="67" t="s">
        <v>75</v>
      </c>
      <c r="I160" s="66">
        <v>27004049</v>
      </c>
      <c r="J160" s="67" t="s">
        <v>1858</v>
      </c>
      <c r="K160" s="67" t="s">
        <v>336</v>
      </c>
      <c r="L160" s="67" t="s">
        <v>335</v>
      </c>
      <c r="M160" s="67" t="s">
        <v>336</v>
      </c>
      <c r="N160" s="67" t="s">
        <v>335</v>
      </c>
      <c r="O160" s="67" t="s">
        <v>89</v>
      </c>
      <c r="P160" s="67" t="s">
        <v>88</v>
      </c>
      <c r="Q160" s="67" t="s">
        <v>87</v>
      </c>
      <c r="R160" s="67" t="s">
        <v>332</v>
      </c>
      <c r="S160" s="67" t="s">
        <v>81</v>
      </c>
      <c r="T160" s="67" t="s">
        <v>80</v>
      </c>
      <c r="U160" s="67" t="s">
        <v>79</v>
      </c>
      <c r="V160" s="67" t="s">
        <v>108</v>
      </c>
      <c r="W160" s="67" t="s">
        <v>108</v>
      </c>
      <c r="X160" s="67" t="s">
        <v>75</v>
      </c>
      <c r="Y160" s="67" t="s">
        <v>75</v>
      </c>
      <c r="Z160" s="67" t="s">
        <v>77</v>
      </c>
      <c r="AA160" s="67" t="s">
        <v>330</v>
      </c>
      <c r="AB160" s="67" t="s">
        <v>75</v>
      </c>
      <c r="AC160" s="67" t="s">
        <v>75</v>
      </c>
      <c r="AD160" s="67" t="s">
        <v>75</v>
      </c>
      <c r="AE160" s="67" t="s">
        <v>75</v>
      </c>
      <c r="AF160" s="67" t="s">
        <v>75</v>
      </c>
      <c r="AG160" s="67" t="s">
        <v>75</v>
      </c>
      <c r="AH160" s="67" t="s">
        <v>75</v>
      </c>
      <c r="AI160" s="67" t="s">
        <v>75</v>
      </c>
      <c r="AJ160" s="67" t="s">
        <v>75</v>
      </c>
      <c r="AK160" s="67" t="s">
        <v>75</v>
      </c>
    </row>
    <row r="161" spans="1:37">
      <c r="A161" s="66">
        <v>503847776</v>
      </c>
      <c r="B161" s="67" t="s">
        <v>329</v>
      </c>
      <c r="C161" s="67" t="s">
        <v>328</v>
      </c>
      <c r="D161" s="67" t="s">
        <v>102</v>
      </c>
      <c r="E161" s="67" t="s">
        <v>326</v>
      </c>
      <c r="F161" s="67">
        <v>9</v>
      </c>
      <c r="G161" s="67" t="str">
        <f>IF(F161=12,"小6",IF(F161=11,"小5",IF(F161=10,"小4",IF(F161=9,"小3",IF(F161=8,"小2",IF(F161=7,"小1",IF(F161=6,"幼年長",IF(F161=5,"幼年中",IF(F161=4,"幼年少","--1")))))))))</f>
        <v>小3</v>
      </c>
      <c r="H161" s="67" t="s">
        <v>75</v>
      </c>
      <c r="I161" s="66">
        <v>27004038</v>
      </c>
      <c r="J161" s="67" t="s">
        <v>1857</v>
      </c>
      <c r="K161" s="67" t="s">
        <v>325</v>
      </c>
      <c r="L161" s="67" t="s">
        <v>324</v>
      </c>
      <c r="M161" s="67" t="s">
        <v>325</v>
      </c>
      <c r="N161" s="67" t="s">
        <v>324</v>
      </c>
      <c r="O161" s="67" t="s">
        <v>89</v>
      </c>
      <c r="P161" s="67" t="s">
        <v>88</v>
      </c>
      <c r="Q161" s="67" t="s">
        <v>87</v>
      </c>
      <c r="R161" s="67" t="s">
        <v>327</v>
      </c>
      <c r="S161" s="67" t="s">
        <v>81</v>
      </c>
      <c r="T161" s="67" t="s">
        <v>80</v>
      </c>
      <c r="U161" s="67" t="s">
        <v>79</v>
      </c>
      <c r="V161" s="67" t="s">
        <v>177</v>
      </c>
      <c r="W161" s="67" t="s">
        <v>319</v>
      </c>
      <c r="X161" s="67" t="s">
        <v>75</v>
      </c>
      <c r="Y161" s="67" t="s">
        <v>75</v>
      </c>
      <c r="Z161" s="67" t="s">
        <v>77</v>
      </c>
      <c r="AA161" s="67" t="s">
        <v>318</v>
      </c>
      <c r="AB161" s="67" t="s">
        <v>75</v>
      </c>
      <c r="AC161" s="67" t="s">
        <v>75</v>
      </c>
      <c r="AD161" s="67" t="s">
        <v>75</v>
      </c>
      <c r="AE161" s="67" t="s">
        <v>75</v>
      </c>
      <c r="AF161" s="67" t="s">
        <v>75</v>
      </c>
      <c r="AG161" s="67" t="s">
        <v>75</v>
      </c>
      <c r="AH161" s="67" t="s">
        <v>75</v>
      </c>
      <c r="AI161" s="67" t="s">
        <v>75</v>
      </c>
      <c r="AJ161" s="67" t="s">
        <v>75</v>
      </c>
      <c r="AK161" s="67" t="s">
        <v>75</v>
      </c>
    </row>
    <row r="162" spans="1:37">
      <c r="A162" s="66">
        <v>500450382</v>
      </c>
      <c r="B162" s="67" t="s">
        <v>315</v>
      </c>
      <c r="C162" s="67" t="s">
        <v>314</v>
      </c>
      <c r="D162" s="67" t="s">
        <v>102</v>
      </c>
      <c r="E162" s="67" t="s">
        <v>312</v>
      </c>
      <c r="F162" s="67">
        <v>12</v>
      </c>
      <c r="G162" s="67" t="str">
        <f>IF(F162=12,"小6",IF(F162=11,"小5",IF(F162=10,"小4",IF(F162=9,"小3",IF(F162=8,"小2",IF(F162=7,"小1",IF(F162=6,"幼年長",IF(F162=5,"幼年中",IF(F162=4,"幼年少","--1")))))))))</f>
        <v>小6</v>
      </c>
      <c r="H162" s="67" t="s">
        <v>75</v>
      </c>
      <c r="I162" s="66">
        <v>27004034</v>
      </c>
      <c r="J162" s="67" t="s">
        <v>1915</v>
      </c>
      <c r="K162" s="67" t="s">
        <v>317</v>
      </c>
      <c r="L162" s="67" t="s">
        <v>316</v>
      </c>
      <c r="M162" s="67" t="s">
        <v>317</v>
      </c>
      <c r="N162" s="67" t="s">
        <v>316</v>
      </c>
      <c r="O162" s="67" t="s">
        <v>89</v>
      </c>
      <c r="P162" s="67" t="s">
        <v>88</v>
      </c>
      <c r="Q162" s="67" t="s">
        <v>87</v>
      </c>
      <c r="R162" s="67" t="s">
        <v>313</v>
      </c>
      <c r="S162" s="67" t="s">
        <v>81</v>
      </c>
      <c r="T162" s="67" t="s">
        <v>80</v>
      </c>
      <c r="U162" s="67" t="s">
        <v>79</v>
      </c>
      <c r="V162" s="67" t="s">
        <v>311</v>
      </c>
      <c r="W162" s="67" t="s">
        <v>198</v>
      </c>
      <c r="X162" s="67" t="s">
        <v>75</v>
      </c>
      <c r="Y162" s="67" t="s">
        <v>75</v>
      </c>
      <c r="Z162" s="67" t="s">
        <v>77</v>
      </c>
      <c r="AA162" s="67" t="s">
        <v>310</v>
      </c>
      <c r="AB162" s="67" t="s">
        <v>75</v>
      </c>
      <c r="AC162" s="67" t="s">
        <v>75</v>
      </c>
      <c r="AD162" s="67" t="s">
        <v>75</v>
      </c>
      <c r="AE162" s="67" t="s">
        <v>75</v>
      </c>
      <c r="AF162" s="67" t="s">
        <v>75</v>
      </c>
      <c r="AG162" s="67" t="s">
        <v>75</v>
      </c>
      <c r="AH162" s="67" t="s">
        <v>75</v>
      </c>
      <c r="AI162" s="67" t="s">
        <v>75</v>
      </c>
      <c r="AJ162" s="67" t="s">
        <v>75</v>
      </c>
      <c r="AK162" s="67" t="s">
        <v>75</v>
      </c>
    </row>
    <row r="163" spans="1:37">
      <c r="A163" s="66">
        <v>502636423</v>
      </c>
      <c r="B163" s="67" t="s">
        <v>301</v>
      </c>
      <c r="C163" s="67" t="s">
        <v>300</v>
      </c>
      <c r="D163" s="67" t="s">
        <v>102</v>
      </c>
      <c r="E163" s="67" t="s">
        <v>298</v>
      </c>
      <c r="F163" s="67">
        <v>10</v>
      </c>
      <c r="G163" s="67" t="str">
        <f>IF(F163=12,"小6",IF(F163=11,"小5",IF(F163=10,"小4",IF(F163=9,"小3",IF(F163=8,"小2",IF(F163=7,"小1",IF(F163=6,"幼年長",IF(F163=5,"幼年中",IF(F163=4,"幼年少","--1")))))))))</f>
        <v>小4</v>
      </c>
      <c r="H163" s="67" t="s">
        <v>75</v>
      </c>
      <c r="I163" s="66">
        <v>27004003</v>
      </c>
      <c r="J163" s="67" t="s">
        <v>1916</v>
      </c>
      <c r="K163" s="67" t="s">
        <v>252</v>
      </c>
      <c r="L163" s="67" t="s">
        <v>1917</v>
      </c>
      <c r="M163" s="67" t="s">
        <v>251</v>
      </c>
      <c r="N163" s="67" t="s">
        <v>250</v>
      </c>
      <c r="O163" s="67" t="s">
        <v>89</v>
      </c>
      <c r="P163" s="67" t="s">
        <v>88</v>
      </c>
      <c r="Q163" s="67" t="s">
        <v>87</v>
      </c>
      <c r="R163" s="67" t="s">
        <v>299</v>
      </c>
      <c r="S163" s="67" t="s">
        <v>81</v>
      </c>
      <c r="T163" s="67" t="s">
        <v>80</v>
      </c>
      <c r="U163" s="67" t="s">
        <v>79</v>
      </c>
      <c r="V163" s="67" t="s">
        <v>265</v>
      </c>
      <c r="W163" s="67" t="s">
        <v>244</v>
      </c>
      <c r="X163" s="67" t="s">
        <v>75</v>
      </c>
      <c r="Y163" s="67" t="s">
        <v>75</v>
      </c>
      <c r="Z163" s="67" t="s">
        <v>243</v>
      </c>
      <c r="AA163" s="67" t="s">
        <v>242</v>
      </c>
      <c r="AB163" s="67" t="s">
        <v>75</v>
      </c>
      <c r="AC163" s="67" t="s">
        <v>75</v>
      </c>
      <c r="AD163" s="67" t="s">
        <v>75</v>
      </c>
      <c r="AE163" s="67" t="s">
        <v>75</v>
      </c>
      <c r="AF163" s="67" t="s">
        <v>75</v>
      </c>
      <c r="AG163" s="67" t="s">
        <v>75</v>
      </c>
      <c r="AH163" s="67" t="s">
        <v>75</v>
      </c>
      <c r="AI163" s="67" t="s">
        <v>75</v>
      </c>
      <c r="AJ163" s="67" t="s">
        <v>75</v>
      </c>
      <c r="AK163" s="67" t="s">
        <v>75</v>
      </c>
    </row>
    <row r="164" spans="1:37">
      <c r="A164" s="66">
        <v>502637631</v>
      </c>
      <c r="B164" s="67" t="s">
        <v>289</v>
      </c>
      <c r="C164" s="67" t="s">
        <v>288</v>
      </c>
      <c r="D164" s="67" t="s">
        <v>102</v>
      </c>
      <c r="E164" s="67" t="s">
        <v>286</v>
      </c>
      <c r="F164" s="67">
        <v>9</v>
      </c>
      <c r="G164" s="67" t="str">
        <f>IF(F164=12,"小6",IF(F164=11,"小5",IF(F164=10,"小4",IF(F164=9,"小3",IF(F164=8,"小2",IF(F164=7,"小1",IF(F164=6,"幼年長",IF(F164=5,"幼年中",IF(F164=4,"幼年少","--1")))))))))</f>
        <v>小3</v>
      </c>
      <c r="H164" s="67" t="s">
        <v>75</v>
      </c>
      <c r="I164" s="66">
        <v>27004003</v>
      </c>
      <c r="J164" s="67" t="s">
        <v>1916</v>
      </c>
      <c r="K164" s="67" t="s">
        <v>252</v>
      </c>
      <c r="L164" s="67" t="s">
        <v>1917</v>
      </c>
      <c r="M164" s="67" t="s">
        <v>251</v>
      </c>
      <c r="N164" s="67" t="s">
        <v>250</v>
      </c>
      <c r="O164" s="67" t="s">
        <v>89</v>
      </c>
      <c r="P164" s="67" t="s">
        <v>88</v>
      </c>
      <c r="Q164" s="67" t="s">
        <v>87</v>
      </c>
      <c r="R164" s="67" t="s">
        <v>287</v>
      </c>
      <c r="S164" s="67" t="s">
        <v>81</v>
      </c>
      <c r="T164" s="67" t="s">
        <v>80</v>
      </c>
      <c r="U164" s="67" t="s">
        <v>79</v>
      </c>
      <c r="V164" s="67" t="s">
        <v>265</v>
      </c>
      <c r="W164" s="67" t="s">
        <v>244</v>
      </c>
      <c r="X164" s="67" t="s">
        <v>75</v>
      </c>
      <c r="Y164" s="67" t="s">
        <v>75</v>
      </c>
      <c r="Z164" s="67" t="s">
        <v>243</v>
      </c>
      <c r="AA164" s="67" t="s">
        <v>242</v>
      </c>
      <c r="AB164" s="67" t="s">
        <v>75</v>
      </c>
      <c r="AC164" s="67" t="s">
        <v>75</v>
      </c>
      <c r="AD164" s="67" t="s">
        <v>75</v>
      </c>
      <c r="AE164" s="67" t="s">
        <v>75</v>
      </c>
      <c r="AF164" s="67" t="s">
        <v>75</v>
      </c>
      <c r="AG164" s="67" t="s">
        <v>75</v>
      </c>
      <c r="AH164" s="67" t="s">
        <v>75</v>
      </c>
      <c r="AI164" s="67" t="s">
        <v>75</v>
      </c>
      <c r="AJ164" s="67" t="s">
        <v>75</v>
      </c>
      <c r="AK164" s="67" t="s">
        <v>75</v>
      </c>
    </row>
    <row r="165" spans="1:37">
      <c r="A165" s="66">
        <v>502637648</v>
      </c>
      <c r="B165" s="67" t="s">
        <v>285</v>
      </c>
      <c r="C165" s="67" t="s">
        <v>284</v>
      </c>
      <c r="D165" s="67" t="s">
        <v>102</v>
      </c>
      <c r="E165" s="67" t="s">
        <v>282</v>
      </c>
      <c r="F165" s="67">
        <v>9</v>
      </c>
      <c r="G165" s="67" t="str">
        <f>IF(F165=12,"小6",IF(F165=11,"小5",IF(F165=10,"小4",IF(F165=9,"小3",IF(F165=8,"小2",IF(F165=7,"小1",IF(F165=6,"幼年長",IF(F165=5,"幼年中",IF(F165=4,"幼年少","--1")))))))))</f>
        <v>小3</v>
      </c>
      <c r="H165" s="67" t="s">
        <v>75</v>
      </c>
      <c r="I165" s="66">
        <v>27004003</v>
      </c>
      <c r="J165" s="67" t="s">
        <v>1916</v>
      </c>
      <c r="K165" s="67" t="s">
        <v>252</v>
      </c>
      <c r="L165" s="67" t="s">
        <v>1917</v>
      </c>
      <c r="M165" s="67" t="s">
        <v>251</v>
      </c>
      <c r="N165" s="67" t="s">
        <v>250</v>
      </c>
      <c r="O165" s="67" t="s">
        <v>89</v>
      </c>
      <c r="P165" s="67" t="s">
        <v>88</v>
      </c>
      <c r="Q165" s="67" t="s">
        <v>87</v>
      </c>
      <c r="R165" s="67" t="s">
        <v>283</v>
      </c>
      <c r="S165" s="67" t="s">
        <v>81</v>
      </c>
      <c r="T165" s="67" t="s">
        <v>80</v>
      </c>
      <c r="U165" s="67" t="s">
        <v>79</v>
      </c>
      <c r="V165" s="67" t="s">
        <v>265</v>
      </c>
      <c r="W165" s="67" t="s">
        <v>244</v>
      </c>
      <c r="X165" s="67" t="s">
        <v>75</v>
      </c>
      <c r="Y165" s="67" t="s">
        <v>75</v>
      </c>
      <c r="Z165" s="67" t="s">
        <v>243</v>
      </c>
      <c r="AA165" s="67" t="s">
        <v>242</v>
      </c>
      <c r="AB165" s="67" t="s">
        <v>75</v>
      </c>
      <c r="AC165" s="67" t="s">
        <v>75</v>
      </c>
      <c r="AD165" s="67" t="s">
        <v>75</v>
      </c>
      <c r="AE165" s="67" t="s">
        <v>75</v>
      </c>
      <c r="AF165" s="67" t="s">
        <v>75</v>
      </c>
      <c r="AG165" s="67" t="s">
        <v>75</v>
      </c>
      <c r="AH165" s="67" t="s">
        <v>75</v>
      </c>
      <c r="AI165" s="67" t="s">
        <v>75</v>
      </c>
      <c r="AJ165" s="67" t="s">
        <v>75</v>
      </c>
      <c r="AK165" s="67" t="s">
        <v>75</v>
      </c>
    </row>
    <row r="166" spans="1:37">
      <c r="A166" s="66">
        <v>502637654</v>
      </c>
      <c r="B166" s="67" t="s">
        <v>281</v>
      </c>
      <c r="C166" s="67" t="s">
        <v>280</v>
      </c>
      <c r="D166" s="67" t="s">
        <v>102</v>
      </c>
      <c r="E166" s="67" t="s">
        <v>278</v>
      </c>
      <c r="F166" s="67">
        <v>9</v>
      </c>
      <c r="G166" s="67" t="str">
        <f>IF(F166=12,"小6",IF(F166=11,"小5",IF(F166=10,"小4",IF(F166=9,"小3",IF(F166=8,"小2",IF(F166=7,"小1",IF(F166=6,"幼年長",IF(F166=5,"幼年中",IF(F166=4,"幼年少","--1")))))))))</f>
        <v>小3</v>
      </c>
      <c r="H166" s="67" t="s">
        <v>75</v>
      </c>
      <c r="I166" s="66">
        <v>27004003</v>
      </c>
      <c r="J166" s="67" t="s">
        <v>1916</v>
      </c>
      <c r="K166" s="67" t="s">
        <v>252</v>
      </c>
      <c r="L166" s="67" t="s">
        <v>1917</v>
      </c>
      <c r="M166" s="67" t="s">
        <v>251</v>
      </c>
      <c r="N166" s="67" t="s">
        <v>250</v>
      </c>
      <c r="O166" s="67" t="s">
        <v>89</v>
      </c>
      <c r="P166" s="67" t="s">
        <v>88</v>
      </c>
      <c r="Q166" s="67" t="s">
        <v>87</v>
      </c>
      <c r="R166" s="67" t="s">
        <v>279</v>
      </c>
      <c r="S166" s="67" t="s">
        <v>81</v>
      </c>
      <c r="T166" s="67" t="s">
        <v>80</v>
      </c>
      <c r="U166" s="67" t="s">
        <v>79</v>
      </c>
      <c r="V166" s="67" t="s">
        <v>265</v>
      </c>
      <c r="W166" s="67" t="s">
        <v>244</v>
      </c>
      <c r="X166" s="67" t="s">
        <v>75</v>
      </c>
      <c r="Y166" s="67" t="s">
        <v>75</v>
      </c>
      <c r="Z166" s="67" t="s">
        <v>243</v>
      </c>
      <c r="AA166" s="67" t="s">
        <v>242</v>
      </c>
      <c r="AB166" s="67" t="s">
        <v>75</v>
      </c>
      <c r="AC166" s="67" t="s">
        <v>75</v>
      </c>
      <c r="AD166" s="67" t="s">
        <v>75</v>
      </c>
      <c r="AE166" s="67" t="s">
        <v>75</v>
      </c>
      <c r="AF166" s="67" t="s">
        <v>75</v>
      </c>
      <c r="AG166" s="67" t="s">
        <v>75</v>
      </c>
      <c r="AH166" s="67" t="s">
        <v>75</v>
      </c>
      <c r="AI166" s="67" t="s">
        <v>75</v>
      </c>
      <c r="AJ166" s="67" t="s">
        <v>75</v>
      </c>
      <c r="AK166" s="67" t="s">
        <v>75</v>
      </c>
    </row>
    <row r="167" spans="1:37">
      <c r="A167" s="66">
        <v>502637678</v>
      </c>
      <c r="B167" s="67" t="s">
        <v>277</v>
      </c>
      <c r="C167" s="67" t="s">
        <v>276</v>
      </c>
      <c r="D167" s="67" t="s">
        <v>102</v>
      </c>
      <c r="E167" s="67" t="s">
        <v>274</v>
      </c>
      <c r="F167" s="67">
        <v>8</v>
      </c>
      <c r="G167" s="67" t="str">
        <f>IF(F167=12,"小6",IF(F167=11,"小5",IF(F167=10,"小4",IF(F167=9,"小3",IF(F167=8,"小2",IF(F167=7,"小1",IF(F167=6,"幼年長",IF(F167=5,"幼年中",IF(F167=4,"幼年少","--1")))))))))</f>
        <v>小2</v>
      </c>
      <c r="H167" s="67" t="s">
        <v>75</v>
      </c>
      <c r="I167" s="66">
        <v>27004003</v>
      </c>
      <c r="J167" s="67" t="s">
        <v>1916</v>
      </c>
      <c r="K167" s="67" t="s">
        <v>252</v>
      </c>
      <c r="L167" s="67" t="s">
        <v>1917</v>
      </c>
      <c r="M167" s="67" t="s">
        <v>251</v>
      </c>
      <c r="N167" s="67" t="s">
        <v>250</v>
      </c>
      <c r="O167" s="67" t="s">
        <v>89</v>
      </c>
      <c r="P167" s="67" t="s">
        <v>88</v>
      </c>
      <c r="Q167" s="67" t="s">
        <v>87</v>
      </c>
      <c r="R167" s="67" t="s">
        <v>275</v>
      </c>
      <c r="S167" s="67" t="s">
        <v>81</v>
      </c>
      <c r="T167" s="67" t="s">
        <v>80</v>
      </c>
      <c r="U167" s="67" t="s">
        <v>79</v>
      </c>
      <c r="V167" s="67" t="s">
        <v>265</v>
      </c>
      <c r="W167" s="67" t="s">
        <v>244</v>
      </c>
      <c r="X167" s="67" t="s">
        <v>75</v>
      </c>
      <c r="Y167" s="67" t="s">
        <v>75</v>
      </c>
      <c r="Z167" s="67" t="s">
        <v>243</v>
      </c>
      <c r="AA167" s="67" t="s">
        <v>242</v>
      </c>
      <c r="AB167" s="67" t="s">
        <v>75</v>
      </c>
      <c r="AC167" s="67" t="s">
        <v>75</v>
      </c>
      <c r="AD167" s="67" t="s">
        <v>75</v>
      </c>
      <c r="AE167" s="67" t="s">
        <v>75</v>
      </c>
      <c r="AF167" s="67" t="s">
        <v>75</v>
      </c>
      <c r="AG167" s="67" t="s">
        <v>75</v>
      </c>
      <c r="AH167" s="67" t="s">
        <v>75</v>
      </c>
      <c r="AI167" s="67" t="s">
        <v>75</v>
      </c>
      <c r="AJ167" s="67" t="s">
        <v>75</v>
      </c>
      <c r="AK167" s="67" t="s">
        <v>75</v>
      </c>
    </row>
    <row r="168" spans="1:37">
      <c r="A168" s="66">
        <v>502637684</v>
      </c>
      <c r="B168" s="67" t="s">
        <v>273</v>
      </c>
      <c r="C168" s="67" t="s">
        <v>272</v>
      </c>
      <c r="D168" s="67" t="s">
        <v>102</v>
      </c>
      <c r="E168" s="67" t="s">
        <v>270</v>
      </c>
      <c r="F168" s="67">
        <v>8</v>
      </c>
      <c r="G168" s="67" t="str">
        <f>IF(F168=12,"小6",IF(F168=11,"小5",IF(F168=10,"小4",IF(F168=9,"小3",IF(F168=8,"小2",IF(F168=7,"小1",IF(F168=6,"幼年長",IF(F168=5,"幼年中",IF(F168=4,"幼年少","--1")))))))))</f>
        <v>小2</v>
      </c>
      <c r="H168" s="67" t="s">
        <v>75</v>
      </c>
      <c r="I168" s="66">
        <v>27004003</v>
      </c>
      <c r="J168" s="67" t="s">
        <v>1916</v>
      </c>
      <c r="K168" s="67" t="s">
        <v>252</v>
      </c>
      <c r="L168" s="67" t="s">
        <v>1917</v>
      </c>
      <c r="M168" s="67" t="s">
        <v>251</v>
      </c>
      <c r="N168" s="67" t="s">
        <v>250</v>
      </c>
      <c r="O168" s="67" t="s">
        <v>89</v>
      </c>
      <c r="P168" s="67" t="s">
        <v>88</v>
      </c>
      <c r="Q168" s="67" t="s">
        <v>87</v>
      </c>
      <c r="R168" s="67" t="s">
        <v>271</v>
      </c>
      <c r="S168" s="67" t="s">
        <v>81</v>
      </c>
      <c r="T168" s="67" t="s">
        <v>80</v>
      </c>
      <c r="U168" s="67" t="s">
        <v>79</v>
      </c>
      <c r="V168" s="67" t="s">
        <v>265</v>
      </c>
      <c r="W168" s="67" t="s">
        <v>244</v>
      </c>
      <c r="X168" s="67" t="s">
        <v>75</v>
      </c>
      <c r="Y168" s="67" t="s">
        <v>75</v>
      </c>
      <c r="Z168" s="67" t="s">
        <v>243</v>
      </c>
      <c r="AA168" s="67" t="s">
        <v>242</v>
      </c>
      <c r="AB168" s="67" t="s">
        <v>75</v>
      </c>
      <c r="AC168" s="67" t="s">
        <v>75</v>
      </c>
      <c r="AD168" s="67" t="s">
        <v>75</v>
      </c>
      <c r="AE168" s="67" t="s">
        <v>75</v>
      </c>
      <c r="AF168" s="67" t="s">
        <v>75</v>
      </c>
      <c r="AG168" s="67" t="s">
        <v>75</v>
      </c>
      <c r="AH168" s="67" t="s">
        <v>75</v>
      </c>
      <c r="AI168" s="67" t="s">
        <v>75</v>
      </c>
      <c r="AJ168" s="67" t="s">
        <v>75</v>
      </c>
      <c r="AK168" s="67" t="s">
        <v>75</v>
      </c>
    </row>
    <row r="169" spans="1:37">
      <c r="A169" s="66">
        <v>502637709</v>
      </c>
      <c r="B169" s="67" t="s">
        <v>269</v>
      </c>
      <c r="C169" s="67" t="s">
        <v>268</v>
      </c>
      <c r="D169" s="67" t="s">
        <v>102</v>
      </c>
      <c r="E169" s="67" t="s">
        <v>266</v>
      </c>
      <c r="F169" s="67">
        <v>8</v>
      </c>
      <c r="G169" s="67" t="str">
        <f>IF(F169=12,"小6",IF(F169=11,"小5",IF(F169=10,"小4",IF(F169=9,"小3",IF(F169=8,"小2",IF(F169=7,"小1",IF(F169=6,"幼年長",IF(F169=5,"幼年中",IF(F169=4,"幼年少","--1")))))))))</f>
        <v>小2</v>
      </c>
      <c r="H169" s="67" t="s">
        <v>75</v>
      </c>
      <c r="I169" s="66">
        <v>27004003</v>
      </c>
      <c r="J169" s="67" t="s">
        <v>1916</v>
      </c>
      <c r="K169" s="67" t="s">
        <v>252</v>
      </c>
      <c r="L169" s="67" t="s">
        <v>1917</v>
      </c>
      <c r="M169" s="67" t="s">
        <v>251</v>
      </c>
      <c r="N169" s="67" t="s">
        <v>250</v>
      </c>
      <c r="O169" s="67" t="s">
        <v>89</v>
      </c>
      <c r="P169" s="67" t="s">
        <v>88</v>
      </c>
      <c r="Q169" s="67" t="s">
        <v>87</v>
      </c>
      <c r="R169" s="67" t="s">
        <v>267</v>
      </c>
      <c r="S169" s="67" t="s">
        <v>81</v>
      </c>
      <c r="T169" s="67" t="s">
        <v>80</v>
      </c>
      <c r="U169" s="67" t="s">
        <v>79</v>
      </c>
      <c r="V169" s="67" t="s">
        <v>265</v>
      </c>
      <c r="W169" s="67" t="s">
        <v>244</v>
      </c>
      <c r="X169" s="67" t="s">
        <v>75</v>
      </c>
      <c r="Y169" s="67" t="s">
        <v>75</v>
      </c>
      <c r="Z169" s="67" t="s">
        <v>243</v>
      </c>
      <c r="AA169" s="67" t="s">
        <v>242</v>
      </c>
      <c r="AB169" s="67" t="s">
        <v>75</v>
      </c>
      <c r="AC169" s="67" t="s">
        <v>75</v>
      </c>
      <c r="AD169" s="67" t="s">
        <v>75</v>
      </c>
      <c r="AE169" s="67" t="s">
        <v>75</v>
      </c>
      <c r="AF169" s="67" t="s">
        <v>75</v>
      </c>
      <c r="AG169" s="67" t="s">
        <v>75</v>
      </c>
      <c r="AH169" s="67" t="s">
        <v>75</v>
      </c>
      <c r="AI169" s="67" t="s">
        <v>75</v>
      </c>
      <c r="AJ169" s="67" t="s">
        <v>75</v>
      </c>
      <c r="AK169" s="67" t="s">
        <v>75</v>
      </c>
    </row>
    <row r="170" spans="1:37">
      <c r="A170" s="66">
        <v>501003178</v>
      </c>
      <c r="B170" s="67" t="s">
        <v>232</v>
      </c>
      <c r="C170" s="67" t="s">
        <v>231</v>
      </c>
      <c r="D170" s="67" t="s">
        <v>102</v>
      </c>
      <c r="E170" s="67" t="s">
        <v>229</v>
      </c>
      <c r="F170" s="67">
        <v>11</v>
      </c>
      <c r="G170" s="67" t="str">
        <f>IF(F170=12,"小6",IF(F170=11,"小5",IF(F170=10,"小4",IF(F170=9,"小3",IF(F170=8,"小2",IF(F170=7,"小1",IF(F170=6,"幼年長",IF(F170=5,"幼年中",IF(F170=4,"幼年少","--1")))))))))</f>
        <v>小5</v>
      </c>
      <c r="H170" s="67" t="s">
        <v>75</v>
      </c>
      <c r="I170" s="66">
        <v>27004037</v>
      </c>
      <c r="J170" s="67" t="s">
        <v>1856</v>
      </c>
      <c r="K170" s="67" t="s">
        <v>204</v>
      </c>
      <c r="L170" s="67" t="s">
        <v>203</v>
      </c>
      <c r="M170" s="67" t="s">
        <v>204</v>
      </c>
      <c r="N170" s="67" t="s">
        <v>203</v>
      </c>
      <c r="O170" s="67" t="s">
        <v>89</v>
      </c>
      <c r="P170" s="67" t="s">
        <v>88</v>
      </c>
      <c r="Q170" s="67" t="s">
        <v>87</v>
      </c>
      <c r="R170" s="67" t="s">
        <v>230</v>
      </c>
      <c r="S170" s="67" t="s">
        <v>81</v>
      </c>
      <c r="T170" s="67" t="s">
        <v>80</v>
      </c>
      <c r="U170" s="67" t="s">
        <v>79</v>
      </c>
      <c r="V170" s="67" t="s">
        <v>198</v>
      </c>
      <c r="W170" s="67" t="s">
        <v>197</v>
      </c>
      <c r="X170" s="67" t="s">
        <v>75</v>
      </c>
      <c r="Y170" s="67" t="s">
        <v>75</v>
      </c>
      <c r="Z170" s="67" t="s">
        <v>77</v>
      </c>
      <c r="AA170" s="67" t="s">
        <v>205</v>
      </c>
      <c r="AB170" s="67" t="s">
        <v>75</v>
      </c>
      <c r="AC170" s="67" t="s">
        <v>75</v>
      </c>
      <c r="AD170" s="67" t="s">
        <v>75</v>
      </c>
      <c r="AE170" s="67" t="s">
        <v>75</v>
      </c>
      <c r="AF170" s="67" t="s">
        <v>75</v>
      </c>
      <c r="AG170" s="67" t="s">
        <v>75</v>
      </c>
      <c r="AH170" s="67" t="s">
        <v>75</v>
      </c>
      <c r="AI170" s="67" t="s">
        <v>75</v>
      </c>
      <c r="AJ170" s="67" t="s">
        <v>75</v>
      </c>
      <c r="AK170" s="67" t="s">
        <v>75</v>
      </c>
    </row>
    <row r="171" spans="1:37">
      <c r="A171" s="66">
        <v>501259300</v>
      </c>
      <c r="B171" s="67" t="s">
        <v>218</v>
      </c>
      <c r="C171" s="67" t="s">
        <v>217</v>
      </c>
      <c r="D171" s="67" t="s">
        <v>102</v>
      </c>
      <c r="E171" s="67" t="s">
        <v>215</v>
      </c>
      <c r="F171" s="67">
        <v>10</v>
      </c>
      <c r="G171" s="67" t="str">
        <f>IF(F171=12,"小6",IF(F171=11,"小5",IF(F171=10,"小4",IF(F171=9,"小3",IF(F171=8,"小2",IF(F171=7,"小1",IF(F171=6,"幼年長",IF(F171=5,"幼年中",IF(F171=4,"幼年少","--1")))))))))</f>
        <v>小4</v>
      </c>
      <c r="H171" s="67" t="s">
        <v>75</v>
      </c>
      <c r="I171" s="66">
        <v>27004037</v>
      </c>
      <c r="J171" s="67" t="s">
        <v>1856</v>
      </c>
      <c r="K171" s="67" t="s">
        <v>204</v>
      </c>
      <c r="L171" s="67" t="s">
        <v>203</v>
      </c>
      <c r="M171" s="67" t="s">
        <v>204</v>
      </c>
      <c r="N171" s="67" t="s">
        <v>203</v>
      </c>
      <c r="O171" s="67" t="s">
        <v>89</v>
      </c>
      <c r="P171" s="67" t="s">
        <v>88</v>
      </c>
      <c r="Q171" s="67" t="s">
        <v>87</v>
      </c>
      <c r="R171" s="67" t="s">
        <v>216</v>
      </c>
      <c r="S171" s="67" t="s">
        <v>81</v>
      </c>
      <c r="T171" s="67" t="s">
        <v>80</v>
      </c>
      <c r="U171" s="67" t="s">
        <v>79</v>
      </c>
      <c r="V171" s="67" t="s">
        <v>198</v>
      </c>
      <c r="W171" s="67" t="s">
        <v>197</v>
      </c>
      <c r="X171" s="67" t="s">
        <v>75</v>
      </c>
      <c r="Y171" s="67" t="s">
        <v>75</v>
      </c>
      <c r="Z171" s="67" t="s">
        <v>77</v>
      </c>
      <c r="AA171" s="67" t="s">
        <v>214</v>
      </c>
      <c r="AB171" s="67" t="s">
        <v>75</v>
      </c>
      <c r="AC171" s="67" t="s">
        <v>75</v>
      </c>
      <c r="AD171" s="67" t="s">
        <v>75</v>
      </c>
      <c r="AE171" s="67" t="s">
        <v>75</v>
      </c>
      <c r="AF171" s="67" t="s">
        <v>75</v>
      </c>
      <c r="AG171" s="67" t="s">
        <v>75</v>
      </c>
      <c r="AH171" s="67" t="s">
        <v>75</v>
      </c>
      <c r="AI171" s="67" t="s">
        <v>75</v>
      </c>
      <c r="AJ171" s="67" t="s">
        <v>75</v>
      </c>
      <c r="AK171" s="67" t="s">
        <v>75</v>
      </c>
    </row>
    <row r="172" spans="1:37">
      <c r="A172" s="66">
        <v>503857828</v>
      </c>
      <c r="B172" s="67" t="s">
        <v>213</v>
      </c>
      <c r="C172" s="67" t="s">
        <v>212</v>
      </c>
      <c r="D172" s="67" t="s">
        <v>102</v>
      </c>
      <c r="E172" s="67" t="s">
        <v>210</v>
      </c>
      <c r="F172" s="67">
        <v>11</v>
      </c>
      <c r="G172" s="67" t="str">
        <f>IF(F172=12,"小6",IF(F172=11,"小5",IF(F172=10,"小4",IF(F172=9,"小3",IF(F172=8,"小2",IF(F172=7,"小1",IF(F172=6,"幼年長",IF(F172=5,"幼年中",IF(F172=4,"幼年少","--1")))))))))</f>
        <v>小5</v>
      </c>
      <c r="H172" s="67" t="s">
        <v>75</v>
      </c>
      <c r="I172" s="66">
        <v>27004037</v>
      </c>
      <c r="J172" s="67" t="s">
        <v>1856</v>
      </c>
      <c r="K172" s="67" t="s">
        <v>204</v>
      </c>
      <c r="L172" s="67" t="s">
        <v>203</v>
      </c>
      <c r="M172" s="67" t="s">
        <v>204</v>
      </c>
      <c r="N172" s="67" t="s">
        <v>203</v>
      </c>
      <c r="O172" s="67" t="s">
        <v>89</v>
      </c>
      <c r="P172" s="67" t="s">
        <v>88</v>
      </c>
      <c r="Q172" s="67" t="s">
        <v>87</v>
      </c>
      <c r="R172" s="67" t="s">
        <v>211</v>
      </c>
      <c r="S172" s="67" t="s">
        <v>81</v>
      </c>
      <c r="T172" s="67" t="s">
        <v>80</v>
      </c>
      <c r="U172" s="67" t="s">
        <v>79</v>
      </c>
      <c r="V172" s="67" t="s">
        <v>198</v>
      </c>
      <c r="W172" s="67" t="s">
        <v>197</v>
      </c>
      <c r="X172" s="67" t="s">
        <v>75</v>
      </c>
      <c r="Y172" s="67" t="s">
        <v>75</v>
      </c>
      <c r="Z172" s="67" t="s">
        <v>77</v>
      </c>
      <c r="AA172" s="67" t="s">
        <v>196</v>
      </c>
      <c r="AB172" s="67" t="s">
        <v>75</v>
      </c>
      <c r="AC172" s="67" t="s">
        <v>75</v>
      </c>
      <c r="AD172" s="67" t="s">
        <v>75</v>
      </c>
      <c r="AE172" s="67" t="s">
        <v>75</v>
      </c>
      <c r="AF172" s="67" t="s">
        <v>75</v>
      </c>
      <c r="AG172" s="67" t="s">
        <v>75</v>
      </c>
      <c r="AH172" s="67" t="s">
        <v>75</v>
      </c>
      <c r="AI172" s="67" t="s">
        <v>75</v>
      </c>
      <c r="AJ172" s="67" t="s">
        <v>75</v>
      </c>
      <c r="AK172" s="67" t="s">
        <v>75</v>
      </c>
    </row>
    <row r="173" spans="1:37">
      <c r="A173" s="66">
        <v>503847254</v>
      </c>
      <c r="B173" s="67" t="s">
        <v>186</v>
      </c>
      <c r="C173" s="67" t="s">
        <v>185</v>
      </c>
      <c r="D173" s="67" t="s">
        <v>102</v>
      </c>
      <c r="E173" s="67" t="s">
        <v>183</v>
      </c>
      <c r="F173" s="67">
        <v>7</v>
      </c>
      <c r="G173" s="67" t="str">
        <f>IF(F173=12,"小6",IF(F173=11,"小5",IF(F173=10,"小4",IF(F173=9,"小3",IF(F173=8,"小2",IF(F173=7,"小1",IF(F173=6,"幼年長",IF(F173=5,"幼年中",IF(F173=4,"幼年少","--1")))))))))</f>
        <v>小1</v>
      </c>
      <c r="H173" s="67" t="s">
        <v>75</v>
      </c>
      <c r="I173" s="66">
        <v>27004144</v>
      </c>
      <c r="J173" s="67" t="s">
        <v>1855</v>
      </c>
      <c r="K173" s="67" t="s">
        <v>174</v>
      </c>
      <c r="L173" s="67" t="s">
        <v>173</v>
      </c>
      <c r="M173" s="67" t="s">
        <v>174</v>
      </c>
      <c r="N173" s="67" t="s">
        <v>173</v>
      </c>
      <c r="O173" s="67" t="s">
        <v>89</v>
      </c>
      <c r="P173" s="67" t="s">
        <v>88</v>
      </c>
      <c r="Q173" s="67" t="s">
        <v>87</v>
      </c>
      <c r="R173" s="67" t="s">
        <v>184</v>
      </c>
      <c r="S173" s="67" t="s">
        <v>81</v>
      </c>
      <c r="T173" s="67" t="s">
        <v>80</v>
      </c>
      <c r="U173" s="67" t="s">
        <v>79</v>
      </c>
      <c r="V173" s="67" t="s">
        <v>177</v>
      </c>
      <c r="W173" s="67" t="s">
        <v>176</v>
      </c>
      <c r="X173" s="67" t="s">
        <v>75</v>
      </c>
      <c r="Y173" s="67" t="s">
        <v>75</v>
      </c>
      <c r="Z173" s="67" t="s">
        <v>77</v>
      </c>
      <c r="AA173" s="67" t="s">
        <v>182</v>
      </c>
      <c r="AB173" s="67" t="s">
        <v>75</v>
      </c>
      <c r="AC173" s="67" t="s">
        <v>75</v>
      </c>
      <c r="AD173" s="67" t="s">
        <v>75</v>
      </c>
      <c r="AE173" s="67" t="s">
        <v>75</v>
      </c>
      <c r="AF173" s="67" t="s">
        <v>75</v>
      </c>
      <c r="AG173" s="67" t="s">
        <v>75</v>
      </c>
      <c r="AH173" s="67" t="s">
        <v>75</v>
      </c>
      <c r="AI173" s="67" t="s">
        <v>75</v>
      </c>
      <c r="AJ173" s="67" t="s">
        <v>75</v>
      </c>
      <c r="AK173" s="67" t="s">
        <v>75</v>
      </c>
    </row>
    <row r="174" spans="1:37">
      <c r="A174" s="66">
        <v>504819361</v>
      </c>
      <c r="B174" s="67" t="s">
        <v>157</v>
      </c>
      <c r="C174" s="67" t="s">
        <v>156</v>
      </c>
      <c r="D174" s="67" t="s">
        <v>102</v>
      </c>
      <c r="E174" s="67" t="s">
        <v>154</v>
      </c>
      <c r="F174" s="67">
        <v>12</v>
      </c>
      <c r="G174" s="67" t="str">
        <f>IF(F174=12,"小6",IF(F174=11,"小5",IF(F174=10,"小4",IF(F174=9,"小3",IF(F174=8,"小2",IF(F174=7,"小1",IF(F174=6,"幼年長",IF(F174=5,"幼年中",IF(F174=4,"幼年少","--1")))))))))</f>
        <v>小6</v>
      </c>
      <c r="H174" s="67" t="s">
        <v>75</v>
      </c>
      <c r="I174" s="66">
        <v>27004063</v>
      </c>
      <c r="J174" s="67" t="s">
        <v>1854</v>
      </c>
      <c r="K174" s="67" t="s">
        <v>159</v>
      </c>
      <c r="L174" s="67" t="s">
        <v>158</v>
      </c>
      <c r="M174" s="67" t="s">
        <v>159</v>
      </c>
      <c r="N174" s="67" t="s">
        <v>158</v>
      </c>
      <c r="O174" s="67" t="s">
        <v>89</v>
      </c>
      <c r="P174" s="67" t="s">
        <v>88</v>
      </c>
      <c r="Q174" s="67" t="s">
        <v>87</v>
      </c>
      <c r="R174" s="67" t="s">
        <v>155</v>
      </c>
      <c r="S174" s="67" t="s">
        <v>81</v>
      </c>
      <c r="T174" s="67" t="s">
        <v>80</v>
      </c>
      <c r="U174" s="67" t="s">
        <v>79</v>
      </c>
      <c r="V174" s="67" t="s">
        <v>153</v>
      </c>
      <c r="W174" s="67" t="s">
        <v>153</v>
      </c>
      <c r="X174" s="67" t="s">
        <v>75</v>
      </c>
      <c r="Y174" s="67" t="s">
        <v>75</v>
      </c>
      <c r="Z174" s="67" t="s">
        <v>77</v>
      </c>
      <c r="AA174" s="67" t="s">
        <v>152</v>
      </c>
      <c r="AB174" s="67" t="s">
        <v>75</v>
      </c>
      <c r="AC174" s="67" t="s">
        <v>75</v>
      </c>
      <c r="AD174" s="67" t="s">
        <v>75</v>
      </c>
      <c r="AE174" s="67" t="s">
        <v>75</v>
      </c>
      <c r="AF174" s="67" t="s">
        <v>75</v>
      </c>
      <c r="AG174" s="67" t="s">
        <v>75</v>
      </c>
      <c r="AH174" s="67" t="s">
        <v>75</v>
      </c>
      <c r="AI174" s="67" t="s">
        <v>75</v>
      </c>
      <c r="AJ174" s="67" t="s">
        <v>75</v>
      </c>
      <c r="AK174" s="67" t="s">
        <v>75</v>
      </c>
    </row>
    <row r="175" spans="1:37">
      <c r="A175" s="66">
        <v>503747361</v>
      </c>
      <c r="B175" s="67" t="s">
        <v>151</v>
      </c>
      <c r="C175" s="67" t="s">
        <v>150</v>
      </c>
      <c r="D175" s="67" t="s">
        <v>102</v>
      </c>
      <c r="E175" s="67" t="s">
        <v>148</v>
      </c>
      <c r="F175" s="67">
        <v>10</v>
      </c>
      <c r="G175" s="67" t="str">
        <f>IF(F175=12,"小6",IF(F175=11,"小5",IF(F175=10,"小4",IF(F175=9,"小3",IF(F175=8,"小2",IF(F175=7,"小1",IF(F175=6,"幼年長",IF(F175=5,"幼年中",IF(F175=4,"幼年少","--1")))))))))</f>
        <v>小4</v>
      </c>
      <c r="H175" s="67" t="s">
        <v>75</v>
      </c>
      <c r="I175" s="66">
        <v>27004061</v>
      </c>
      <c r="J175" s="67" t="s">
        <v>1919</v>
      </c>
      <c r="K175" s="67" t="s">
        <v>147</v>
      </c>
      <c r="L175" s="67" t="s">
        <v>146</v>
      </c>
      <c r="M175" s="67" t="s">
        <v>147</v>
      </c>
      <c r="N175" s="67" t="s">
        <v>146</v>
      </c>
      <c r="O175" s="67" t="s">
        <v>89</v>
      </c>
      <c r="P175" s="67" t="s">
        <v>88</v>
      </c>
      <c r="Q175" s="67" t="s">
        <v>87</v>
      </c>
      <c r="R175" s="67" t="s">
        <v>149</v>
      </c>
      <c r="S175" s="67" t="s">
        <v>81</v>
      </c>
      <c r="T175" s="67" t="s">
        <v>80</v>
      </c>
      <c r="U175" s="67" t="s">
        <v>79</v>
      </c>
      <c r="V175" s="67" t="s">
        <v>141</v>
      </c>
      <c r="W175" s="67" t="s">
        <v>140</v>
      </c>
      <c r="X175" s="67" t="s">
        <v>75</v>
      </c>
      <c r="Y175" s="67" t="s">
        <v>75</v>
      </c>
      <c r="Z175" s="67" t="s">
        <v>77</v>
      </c>
      <c r="AA175" s="67" t="s">
        <v>139</v>
      </c>
      <c r="AB175" s="67" t="s">
        <v>75</v>
      </c>
      <c r="AC175" s="67" t="s">
        <v>75</v>
      </c>
      <c r="AD175" s="67" t="s">
        <v>75</v>
      </c>
      <c r="AE175" s="67" t="s">
        <v>75</v>
      </c>
      <c r="AF175" s="67" t="s">
        <v>75</v>
      </c>
      <c r="AG175" s="67" t="s">
        <v>75</v>
      </c>
      <c r="AH175" s="67" t="s">
        <v>75</v>
      </c>
      <c r="AI175" s="67" t="s">
        <v>75</v>
      </c>
      <c r="AJ175" s="67" t="s">
        <v>75</v>
      </c>
      <c r="AK175" s="67" t="s">
        <v>75</v>
      </c>
    </row>
    <row r="176" spans="1:37">
      <c r="A176" s="66">
        <v>504379817</v>
      </c>
      <c r="B176" s="67" t="s">
        <v>145</v>
      </c>
      <c r="C176" s="67" t="s">
        <v>144</v>
      </c>
      <c r="D176" s="67" t="s">
        <v>102</v>
      </c>
      <c r="E176" s="67" t="s">
        <v>142</v>
      </c>
      <c r="F176" s="67">
        <v>8</v>
      </c>
      <c r="G176" s="67" t="str">
        <f>IF(F176=12,"小6",IF(F176=11,"小5",IF(F176=10,"小4",IF(F176=9,"小3",IF(F176=8,"小2",IF(F176=7,"小1",IF(F176=6,"幼年長",IF(F176=5,"幼年中",IF(F176=4,"幼年少","--1")))))))))</f>
        <v>小2</v>
      </c>
      <c r="H176" s="67" t="s">
        <v>75</v>
      </c>
      <c r="I176" s="66">
        <v>27004061</v>
      </c>
      <c r="J176" s="67" t="s">
        <v>1919</v>
      </c>
      <c r="K176" s="67" t="s">
        <v>147</v>
      </c>
      <c r="L176" s="67" t="s">
        <v>146</v>
      </c>
      <c r="M176" s="67" t="s">
        <v>147</v>
      </c>
      <c r="N176" s="67" t="s">
        <v>146</v>
      </c>
      <c r="O176" s="67" t="s">
        <v>89</v>
      </c>
      <c r="P176" s="67" t="s">
        <v>88</v>
      </c>
      <c r="Q176" s="67" t="s">
        <v>87</v>
      </c>
      <c r="R176" s="67" t="s">
        <v>143</v>
      </c>
      <c r="S176" s="67" t="s">
        <v>81</v>
      </c>
      <c r="T176" s="67" t="s">
        <v>80</v>
      </c>
      <c r="U176" s="67" t="s">
        <v>79</v>
      </c>
      <c r="V176" s="67" t="s">
        <v>141</v>
      </c>
      <c r="W176" s="67" t="s">
        <v>140</v>
      </c>
      <c r="X176" s="67" t="s">
        <v>75</v>
      </c>
      <c r="Y176" s="67" t="s">
        <v>75</v>
      </c>
      <c r="Z176" s="67" t="s">
        <v>77</v>
      </c>
      <c r="AA176" s="67" t="s">
        <v>139</v>
      </c>
      <c r="AB176" s="67" t="s">
        <v>75</v>
      </c>
      <c r="AC176" s="67" t="s">
        <v>75</v>
      </c>
      <c r="AD176" s="67" t="s">
        <v>75</v>
      </c>
      <c r="AE176" s="67" t="s">
        <v>75</v>
      </c>
      <c r="AF176" s="67" t="s">
        <v>75</v>
      </c>
      <c r="AG176" s="67" t="s">
        <v>75</v>
      </c>
      <c r="AH176" s="67" t="s">
        <v>75</v>
      </c>
      <c r="AI176" s="67" t="s">
        <v>75</v>
      </c>
      <c r="AJ176" s="67" t="s">
        <v>75</v>
      </c>
      <c r="AK176" s="67" t="s">
        <v>75</v>
      </c>
    </row>
    <row r="177" spans="1:37">
      <c r="A177" s="66">
        <v>503824880</v>
      </c>
      <c r="B177" s="67" t="s">
        <v>1839</v>
      </c>
      <c r="C177" s="67" t="s">
        <v>1838</v>
      </c>
      <c r="D177" s="67" t="s">
        <v>102</v>
      </c>
      <c r="E177" s="67" t="s">
        <v>1836</v>
      </c>
      <c r="F177" s="67">
        <v>12</v>
      </c>
      <c r="G177" s="67" t="str">
        <f>IF(F177=12,"小6",IF(F177=11,"小5",IF(F177=10,"小4",IF(F177=9,"小3",IF(F177=8,"小2",IF(F177=7,"小1",IF(F177=6,"幼年長",IF(F177=5,"幼年中",IF(F177=4,"幼年少","--1")))))))))</f>
        <v>小6</v>
      </c>
      <c r="H177" s="67" t="s">
        <v>75</v>
      </c>
      <c r="I177" s="66">
        <v>27004083</v>
      </c>
      <c r="J177" s="67" t="s">
        <v>1920</v>
      </c>
      <c r="K177" s="67" t="s">
        <v>1818</v>
      </c>
      <c r="L177" s="67" t="s">
        <v>1819</v>
      </c>
      <c r="M177" s="67" t="s">
        <v>1818</v>
      </c>
      <c r="N177" s="67" t="s">
        <v>1819</v>
      </c>
      <c r="O177" s="67" t="s">
        <v>89</v>
      </c>
      <c r="P177" s="67" t="s">
        <v>1818</v>
      </c>
      <c r="Q177" s="67" t="s">
        <v>1817</v>
      </c>
      <c r="R177" s="67" t="s">
        <v>1837</v>
      </c>
      <c r="S177" s="67" t="s">
        <v>81</v>
      </c>
      <c r="T177" s="67" t="s">
        <v>80</v>
      </c>
      <c r="U177" s="67" t="s">
        <v>79</v>
      </c>
      <c r="V177" s="67" t="s">
        <v>991</v>
      </c>
      <c r="W177" s="67" t="s">
        <v>311</v>
      </c>
      <c r="X177" s="67" t="s">
        <v>75</v>
      </c>
      <c r="Y177" s="67" t="s">
        <v>75</v>
      </c>
      <c r="Z177" s="67" t="s">
        <v>77</v>
      </c>
      <c r="AA177" s="67" t="s">
        <v>1831</v>
      </c>
      <c r="AB177" s="67" t="s">
        <v>75</v>
      </c>
      <c r="AC177" s="67" t="s">
        <v>75</v>
      </c>
      <c r="AD177" s="67" t="s">
        <v>75</v>
      </c>
      <c r="AE177" s="67" t="s">
        <v>75</v>
      </c>
      <c r="AF177" s="67" t="s">
        <v>75</v>
      </c>
      <c r="AG177" s="67" t="s">
        <v>75</v>
      </c>
      <c r="AH177" s="67" t="s">
        <v>75</v>
      </c>
      <c r="AI177" s="67" t="s">
        <v>75</v>
      </c>
      <c r="AJ177" s="67" t="s">
        <v>75</v>
      </c>
      <c r="AK177" s="67" t="s">
        <v>75</v>
      </c>
    </row>
    <row r="178" spans="1:37">
      <c r="A178" s="66">
        <v>503824895</v>
      </c>
      <c r="B178" s="67" t="s">
        <v>1835</v>
      </c>
      <c r="C178" s="67" t="s">
        <v>1834</v>
      </c>
      <c r="D178" s="67" t="s">
        <v>102</v>
      </c>
      <c r="E178" s="67" t="s">
        <v>1832</v>
      </c>
      <c r="F178" s="67">
        <v>9</v>
      </c>
      <c r="G178" s="67" t="str">
        <f>IF(F178=12,"小6",IF(F178=11,"小5",IF(F178=10,"小4",IF(F178=9,"小3",IF(F178=8,"小2",IF(F178=7,"小1",IF(F178=6,"幼年長",IF(F178=5,"幼年中",IF(F178=4,"幼年少","--1")))))))))</f>
        <v>小3</v>
      </c>
      <c r="H178" s="67" t="s">
        <v>75</v>
      </c>
      <c r="I178" s="66">
        <v>27004084</v>
      </c>
      <c r="J178" s="67" t="s">
        <v>1921</v>
      </c>
      <c r="K178" s="67" t="s">
        <v>1818</v>
      </c>
      <c r="L178" s="67" t="s">
        <v>1819</v>
      </c>
      <c r="M178" s="67" t="s">
        <v>1818</v>
      </c>
      <c r="N178" s="67" t="s">
        <v>1819</v>
      </c>
      <c r="O178" s="67" t="s">
        <v>89</v>
      </c>
      <c r="P178" s="67" t="s">
        <v>1818</v>
      </c>
      <c r="Q178" s="67" t="s">
        <v>1817</v>
      </c>
      <c r="R178" s="67" t="s">
        <v>1833</v>
      </c>
      <c r="S178" s="67" t="s">
        <v>81</v>
      </c>
      <c r="T178" s="67" t="s">
        <v>80</v>
      </c>
      <c r="U178" s="67" t="s">
        <v>79</v>
      </c>
      <c r="V178" s="67" t="s">
        <v>991</v>
      </c>
      <c r="W178" s="67" t="s">
        <v>311</v>
      </c>
      <c r="X178" s="67" t="s">
        <v>75</v>
      </c>
      <c r="Y178" s="67" t="s">
        <v>75</v>
      </c>
      <c r="Z178" s="67" t="s">
        <v>77</v>
      </c>
      <c r="AA178" s="67" t="s">
        <v>1831</v>
      </c>
      <c r="AB178" s="67" t="s">
        <v>75</v>
      </c>
      <c r="AC178" s="67" t="s">
        <v>75</v>
      </c>
      <c r="AD178" s="67" t="s">
        <v>75</v>
      </c>
      <c r="AE178" s="67" t="s">
        <v>75</v>
      </c>
      <c r="AF178" s="67" t="s">
        <v>75</v>
      </c>
      <c r="AG178" s="67" t="s">
        <v>75</v>
      </c>
      <c r="AH178" s="67" t="s">
        <v>75</v>
      </c>
      <c r="AI178" s="67" t="s">
        <v>75</v>
      </c>
      <c r="AJ178" s="67" t="s">
        <v>75</v>
      </c>
      <c r="AK178" s="67" t="s">
        <v>75</v>
      </c>
    </row>
    <row r="179" spans="1:37">
      <c r="A179" s="66">
        <v>503825655</v>
      </c>
      <c r="B179" s="67" t="s">
        <v>138</v>
      </c>
      <c r="C179" s="67" t="s">
        <v>137</v>
      </c>
      <c r="D179" s="67" t="s">
        <v>102</v>
      </c>
      <c r="E179" s="67" t="s">
        <v>135</v>
      </c>
      <c r="F179" s="67">
        <v>12</v>
      </c>
      <c r="G179" s="67" t="str">
        <f>IF(F179=12,"小6",IF(F179=11,"小5",IF(F179=10,"小4",IF(F179=9,"小3",IF(F179=8,"小2",IF(F179=7,"小1",IF(F179=6,"幼年長",IF(F179=5,"幼年中",IF(F179=4,"幼年少","--1")))))))))</f>
        <v>小6</v>
      </c>
      <c r="H179" s="67" t="s">
        <v>75</v>
      </c>
      <c r="I179" s="66">
        <v>27004093</v>
      </c>
      <c r="J179" s="67" t="s">
        <v>1853</v>
      </c>
      <c r="K179" s="67" t="s">
        <v>123</v>
      </c>
      <c r="L179" s="67" t="s">
        <v>122</v>
      </c>
      <c r="M179" s="67" t="s">
        <v>123</v>
      </c>
      <c r="N179" s="67" t="s">
        <v>122</v>
      </c>
      <c r="O179" s="67" t="s">
        <v>89</v>
      </c>
      <c r="P179" s="67" t="s">
        <v>88</v>
      </c>
      <c r="Q179" s="67" t="s">
        <v>87</v>
      </c>
      <c r="R179" s="67" t="s">
        <v>136</v>
      </c>
      <c r="S179" s="67" t="s">
        <v>81</v>
      </c>
      <c r="T179" s="67" t="s">
        <v>80</v>
      </c>
      <c r="U179" s="67" t="s">
        <v>79</v>
      </c>
      <c r="V179" s="67" t="s">
        <v>117</v>
      </c>
      <c r="W179" s="67" t="s">
        <v>116</v>
      </c>
      <c r="X179" s="67" t="s">
        <v>75</v>
      </c>
      <c r="Y179" s="67" t="s">
        <v>75</v>
      </c>
      <c r="Z179" s="67" t="s">
        <v>77</v>
      </c>
      <c r="AA179" s="67" t="s">
        <v>134</v>
      </c>
      <c r="AB179" s="67" t="s">
        <v>75</v>
      </c>
      <c r="AC179" s="67" t="s">
        <v>75</v>
      </c>
      <c r="AD179" s="67" t="s">
        <v>75</v>
      </c>
      <c r="AE179" s="67" t="s">
        <v>75</v>
      </c>
      <c r="AF179" s="67" t="s">
        <v>75</v>
      </c>
      <c r="AG179" s="67" t="s">
        <v>75</v>
      </c>
      <c r="AH179" s="67" t="s">
        <v>75</v>
      </c>
      <c r="AI179" s="67" t="s">
        <v>75</v>
      </c>
      <c r="AJ179" s="67" t="s">
        <v>75</v>
      </c>
      <c r="AK179" s="67" t="s">
        <v>75</v>
      </c>
    </row>
    <row r="180" spans="1:37">
      <c r="A180" s="66">
        <v>503825674</v>
      </c>
      <c r="B180" s="67" t="s">
        <v>128</v>
      </c>
      <c r="C180" s="67" t="s">
        <v>127</v>
      </c>
      <c r="D180" s="67" t="s">
        <v>102</v>
      </c>
      <c r="E180" s="67" t="s">
        <v>125</v>
      </c>
      <c r="F180" s="67">
        <v>8</v>
      </c>
      <c r="G180" s="67" t="str">
        <f>IF(F180=12,"小6",IF(F180=11,"小5",IF(F180=10,"小4",IF(F180=9,"小3",IF(F180=8,"小2",IF(F180=7,"小1",IF(F180=6,"幼年長",IF(F180=5,"幼年中",IF(F180=4,"幼年少","--1")))))))))</f>
        <v>小2</v>
      </c>
      <c r="H180" s="67" t="s">
        <v>75</v>
      </c>
      <c r="I180" s="66">
        <v>27004093</v>
      </c>
      <c r="J180" s="67" t="s">
        <v>1853</v>
      </c>
      <c r="K180" s="67" t="s">
        <v>123</v>
      </c>
      <c r="L180" s="67" t="s">
        <v>122</v>
      </c>
      <c r="M180" s="67" t="s">
        <v>123</v>
      </c>
      <c r="N180" s="67" t="s">
        <v>122</v>
      </c>
      <c r="O180" s="67" t="s">
        <v>89</v>
      </c>
      <c r="P180" s="67" t="s">
        <v>88</v>
      </c>
      <c r="Q180" s="67" t="s">
        <v>87</v>
      </c>
      <c r="R180" s="67" t="s">
        <v>126</v>
      </c>
      <c r="S180" s="67" t="s">
        <v>81</v>
      </c>
      <c r="T180" s="67" t="s">
        <v>80</v>
      </c>
      <c r="U180" s="67" t="s">
        <v>79</v>
      </c>
      <c r="V180" s="67" t="s">
        <v>117</v>
      </c>
      <c r="W180" s="67" t="s">
        <v>116</v>
      </c>
      <c r="X180" s="67" t="s">
        <v>75</v>
      </c>
      <c r="Y180" s="67" t="s">
        <v>75</v>
      </c>
      <c r="Z180" s="67" t="s">
        <v>77</v>
      </c>
      <c r="AA180" s="67" t="s">
        <v>124</v>
      </c>
      <c r="AB180" s="67" t="s">
        <v>75</v>
      </c>
      <c r="AC180" s="67" t="s">
        <v>75</v>
      </c>
      <c r="AD180" s="67" t="s">
        <v>75</v>
      </c>
      <c r="AE180" s="67" t="s">
        <v>75</v>
      </c>
      <c r="AF180" s="67" t="s">
        <v>75</v>
      </c>
      <c r="AG180" s="67" t="s">
        <v>75</v>
      </c>
      <c r="AH180" s="67" t="s">
        <v>75</v>
      </c>
      <c r="AI180" s="67" t="s">
        <v>75</v>
      </c>
      <c r="AJ180" s="67" t="s">
        <v>75</v>
      </c>
      <c r="AK180" s="67" t="s">
        <v>75</v>
      </c>
    </row>
    <row r="181" spans="1:37">
      <c r="A181" s="66">
        <v>503825681</v>
      </c>
      <c r="B181" s="67" t="s">
        <v>121</v>
      </c>
      <c r="C181" s="67" t="s">
        <v>120</v>
      </c>
      <c r="D181" s="67" t="s">
        <v>102</v>
      </c>
      <c r="E181" s="67" t="s">
        <v>118</v>
      </c>
      <c r="F181" s="67">
        <v>8</v>
      </c>
      <c r="G181" s="67" t="str">
        <f>IF(F181=12,"小6",IF(F181=11,"小5",IF(F181=10,"小4",IF(F181=9,"小3",IF(F181=8,"小2",IF(F181=7,"小1",IF(F181=6,"幼年長",IF(F181=5,"幼年中",IF(F181=4,"幼年少","--1")))))))))</f>
        <v>小2</v>
      </c>
      <c r="H181" s="67" t="s">
        <v>75</v>
      </c>
      <c r="I181" s="66">
        <v>27004093</v>
      </c>
      <c r="J181" s="67" t="s">
        <v>1853</v>
      </c>
      <c r="K181" s="67" t="s">
        <v>123</v>
      </c>
      <c r="L181" s="67" t="s">
        <v>122</v>
      </c>
      <c r="M181" s="67" t="s">
        <v>123</v>
      </c>
      <c r="N181" s="67" t="s">
        <v>122</v>
      </c>
      <c r="O181" s="67" t="s">
        <v>89</v>
      </c>
      <c r="P181" s="67" t="s">
        <v>88</v>
      </c>
      <c r="Q181" s="67" t="s">
        <v>87</v>
      </c>
      <c r="R181" s="67" t="s">
        <v>119</v>
      </c>
      <c r="S181" s="67" t="s">
        <v>81</v>
      </c>
      <c r="T181" s="67" t="s">
        <v>80</v>
      </c>
      <c r="U181" s="67" t="s">
        <v>79</v>
      </c>
      <c r="V181" s="67" t="s">
        <v>117</v>
      </c>
      <c r="W181" s="67" t="s">
        <v>116</v>
      </c>
      <c r="X181" s="67" t="s">
        <v>75</v>
      </c>
      <c r="Y181" s="67" t="s">
        <v>75</v>
      </c>
      <c r="Z181" s="67" t="s">
        <v>77</v>
      </c>
      <c r="AA181" s="67" t="s">
        <v>115</v>
      </c>
      <c r="AB181" s="67" t="s">
        <v>75</v>
      </c>
      <c r="AC181" s="67" t="s">
        <v>75</v>
      </c>
      <c r="AD181" s="67" t="s">
        <v>75</v>
      </c>
      <c r="AE181" s="67" t="s">
        <v>75</v>
      </c>
      <c r="AF181" s="67" t="s">
        <v>75</v>
      </c>
      <c r="AG181" s="67" t="s">
        <v>75</v>
      </c>
      <c r="AH181" s="67" t="s">
        <v>75</v>
      </c>
      <c r="AI181" s="67" t="s">
        <v>75</v>
      </c>
      <c r="AJ181" s="67" t="s">
        <v>75</v>
      </c>
      <c r="AK181" s="67" t="s">
        <v>75</v>
      </c>
    </row>
    <row r="182" spans="1:37">
      <c r="A182" s="66">
        <v>503911753</v>
      </c>
      <c r="B182" s="67" t="s">
        <v>112</v>
      </c>
      <c r="C182" s="67" t="s">
        <v>111</v>
      </c>
      <c r="D182" s="67" t="s">
        <v>102</v>
      </c>
      <c r="E182" s="67" t="s">
        <v>109</v>
      </c>
      <c r="F182" s="67">
        <v>9</v>
      </c>
      <c r="G182" s="67" t="str">
        <f>IF(F182=12,"小6",IF(F182=11,"小5",IF(F182=10,"小4",IF(F182=9,"小3",IF(F182=8,"小2",IF(F182=7,"小1",IF(F182=6,"幼年長",IF(F182=5,"幼年中",IF(F182=4,"幼年少","--1")))))))))</f>
        <v>小3</v>
      </c>
      <c r="H182" s="67" t="s">
        <v>75</v>
      </c>
      <c r="I182" s="66">
        <v>27004069</v>
      </c>
      <c r="J182" s="67" t="s">
        <v>1922</v>
      </c>
      <c r="K182" s="67" t="s">
        <v>114</v>
      </c>
      <c r="L182" s="67" t="s">
        <v>113</v>
      </c>
      <c r="M182" s="67" t="s">
        <v>114</v>
      </c>
      <c r="N182" s="67" t="s">
        <v>113</v>
      </c>
      <c r="O182" s="67" t="s">
        <v>89</v>
      </c>
      <c r="P182" s="67" t="s">
        <v>88</v>
      </c>
      <c r="Q182" s="67" t="s">
        <v>87</v>
      </c>
      <c r="R182" s="67" t="s">
        <v>110</v>
      </c>
      <c r="S182" s="67" t="s">
        <v>81</v>
      </c>
      <c r="T182" s="67" t="s">
        <v>80</v>
      </c>
      <c r="U182" s="67" t="s">
        <v>79</v>
      </c>
      <c r="V182" s="67" t="s">
        <v>108</v>
      </c>
      <c r="W182" s="67" t="s">
        <v>107</v>
      </c>
      <c r="X182" s="67" t="s">
        <v>75</v>
      </c>
      <c r="Y182" s="67" t="s">
        <v>75</v>
      </c>
      <c r="Z182" s="67" t="s">
        <v>77</v>
      </c>
      <c r="AA182" s="67" t="s">
        <v>106</v>
      </c>
      <c r="AB182" s="67" t="s">
        <v>75</v>
      </c>
      <c r="AC182" s="67" t="s">
        <v>75</v>
      </c>
      <c r="AD182" s="67" t="s">
        <v>75</v>
      </c>
      <c r="AE182" s="67" t="s">
        <v>75</v>
      </c>
      <c r="AF182" s="67" t="s">
        <v>75</v>
      </c>
      <c r="AG182" s="67" t="s">
        <v>75</v>
      </c>
      <c r="AH182" s="67" t="s">
        <v>75</v>
      </c>
      <c r="AI182" s="67" t="s">
        <v>75</v>
      </c>
      <c r="AJ182" s="67" t="s">
        <v>75</v>
      </c>
      <c r="AK182" s="67" t="s">
        <v>75</v>
      </c>
    </row>
    <row r="183" spans="1:37">
      <c r="A183" s="66">
        <v>500348170</v>
      </c>
      <c r="B183" s="67" t="s">
        <v>105</v>
      </c>
      <c r="C183" s="67" t="s">
        <v>104</v>
      </c>
      <c r="D183" s="67" t="s">
        <v>102</v>
      </c>
      <c r="E183" s="67" t="s">
        <v>96</v>
      </c>
      <c r="F183" s="67">
        <v>11</v>
      </c>
      <c r="G183" s="67" t="str">
        <f>IF(F183=12,"小6",IF(F183=11,"小5",IF(F183=10,"小4",IF(F183=9,"小3",IF(F183=8,"小2",IF(F183=7,"小1",IF(F183=6,"幼年長",IF(F183=5,"幼年中",IF(F183=4,"幼年少","--1")))))))))</f>
        <v>小5</v>
      </c>
      <c r="H183" s="67" t="s">
        <v>75</v>
      </c>
      <c r="I183" s="66">
        <v>27004077</v>
      </c>
      <c r="J183" s="67" t="s">
        <v>1923</v>
      </c>
      <c r="K183" s="67" t="s">
        <v>101</v>
      </c>
      <c r="L183" s="67" t="s">
        <v>100</v>
      </c>
      <c r="M183" s="67" t="s">
        <v>101</v>
      </c>
      <c r="N183" s="67" t="s">
        <v>100</v>
      </c>
      <c r="O183" s="67" t="s">
        <v>89</v>
      </c>
      <c r="P183" s="67" t="s">
        <v>88</v>
      </c>
      <c r="Q183" s="67" t="s">
        <v>87</v>
      </c>
      <c r="R183" s="67" t="s">
        <v>103</v>
      </c>
      <c r="S183" s="67" t="s">
        <v>81</v>
      </c>
      <c r="T183" s="67" t="s">
        <v>80</v>
      </c>
      <c r="U183" s="67" t="s">
        <v>79</v>
      </c>
      <c r="V183" s="67" t="s">
        <v>95</v>
      </c>
      <c r="W183" s="67" t="s">
        <v>94</v>
      </c>
      <c r="X183" s="67" t="s">
        <v>75</v>
      </c>
      <c r="Y183" s="67" t="s">
        <v>75</v>
      </c>
      <c r="Z183" s="67" t="s">
        <v>77</v>
      </c>
      <c r="AA183" s="67" t="s">
        <v>93</v>
      </c>
      <c r="AB183" s="67" t="s">
        <v>75</v>
      </c>
      <c r="AC183" s="67" t="s">
        <v>75</v>
      </c>
      <c r="AD183" s="67" t="s">
        <v>75</v>
      </c>
      <c r="AE183" s="67" t="s">
        <v>75</v>
      </c>
      <c r="AF183" s="67" t="s">
        <v>75</v>
      </c>
      <c r="AG183" s="67" t="s">
        <v>75</v>
      </c>
      <c r="AH183" s="67" t="s">
        <v>75</v>
      </c>
      <c r="AI183" s="67" t="s">
        <v>75</v>
      </c>
      <c r="AJ183" s="67" t="s">
        <v>75</v>
      </c>
      <c r="AK183" s="67" t="s">
        <v>75</v>
      </c>
    </row>
    <row r="184" spans="1:37">
      <c r="A184" s="66">
        <v>501389723</v>
      </c>
      <c r="B184" s="67" t="s">
        <v>1830</v>
      </c>
      <c r="C184" s="67" t="s">
        <v>1829</v>
      </c>
      <c r="D184" s="67" t="s">
        <v>102</v>
      </c>
      <c r="E184" s="67" t="s">
        <v>1827</v>
      </c>
      <c r="F184" s="67">
        <v>11</v>
      </c>
      <c r="G184" s="67" t="str">
        <f>IF(F184=12,"小6",IF(F184=11,"小5",IF(F184=10,"小4",IF(F184=9,"小3",IF(F184=8,"小2",IF(F184=7,"小1",IF(F184=6,"幼年長",IF(F184=5,"幼年中",IF(F184=4,"幼年少","--1")))))))))</f>
        <v>小5</v>
      </c>
      <c r="H184" s="67" t="s">
        <v>75</v>
      </c>
      <c r="I184" s="66">
        <v>27004074</v>
      </c>
      <c r="J184" s="67" t="s">
        <v>1924</v>
      </c>
      <c r="K184" s="67" t="s">
        <v>1818</v>
      </c>
      <c r="L184" s="67" t="s">
        <v>1819</v>
      </c>
      <c r="M184" s="67" t="s">
        <v>1818</v>
      </c>
      <c r="N184" s="67" t="s">
        <v>1819</v>
      </c>
      <c r="O184" s="67" t="s">
        <v>89</v>
      </c>
      <c r="P184" s="67" t="s">
        <v>1818</v>
      </c>
      <c r="Q184" s="67" t="s">
        <v>1817</v>
      </c>
      <c r="R184" s="67" t="s">
        <v>1828</v>
      </c>
      <c r="S184" s="67" t="s">
        <v>81</v>
      </c>
      <c r="T184" s="67" t="s">
        <v>80</v>
      </c>
      <c r="U184" s="67" t="s">
        <v>79</v>
      </c>
      <c r="V184" s="67" t="s">
        <v>1308</v>
      </c>
      <c r="W184" s="67" t="s">
        <v>1308</v>
      </c>
      <c r="X184" s="67" t="s">
        <v>75</v>
      </c>
      <c r="Y184" s="67" t="s">
        <v>75</v>
      </c>
      <c r="Z184" s="67" t="s">
        <v>77</v>
      </c>
      <c r="AA184" s="67" t="s">
        <v>1826</v>
      </c>
      <c r="AB184" s="67" t="s">
        <v>75</v>
      </c>
      <c r="AC184" s="67" t="s">
        <v>75</v>
      </c>
      <c r="AD184" s="67" t="s">
        <v>75</v>
      </c>
      <c r="AE184" s="67" t="s">
        <v>75</v>
      </c>
      <c r="AF184" s="67" t="s">
        <v>75</v>
      </c>
      <c r="AG184" s="67" t="s">
        <v>75</v>
      </c>
      <c r="AH184" s="67" t="s">
        <v>75</v>
      </c>
      <c r="AI184" s="67" t="s">
        <v>75</v>
      </c>
      <c r="AJ184" s="67" t="s">
        <v>75</v>
      </c>
      <c r="AK184" s="67" t="s">
        <v>75</v>
      </c>
    </row>
    <row r="185" spans="1:37">
      <c r="A185" s="66">
        <v>504862379</v>
      </c>
      <c r="B185" s="67" t="s">
        <v>1825</v>
      </c>
      <c r="C185" s="67" t="s">
        <v>1824</v>
      </c>
      <c r="D185" s="67" t="s">
        <v>102</v>
      </c>
      <c r="E185" s="67" t="s">
        <v>1486</v>
      </c>
      <c r="F185" s="67">
        <v>10</v>
      </c>
      <c r="G185" s="67" t="str">
        <f>IF(F185=12,"小6",IF(F185=11,"小5",IF(F185=10,"小4",IF(F185=9,"小3",IF(F185=8,"小2",IF(F185=7,"小1",IF(F185=6,"幼年長",IF(F185=5,"幼年中",IF(F185=4,"幼年少","--1")))))))))</f>
        <v>小4</v>
      </c>
      <c r="H185" s="67" t="s">
        <v>75</v>
      </c>
      <c r="I185" s="66">
        <v>27004071</v>
      </c>
      <c r="J185" s="67" t="s">
        <v>1925</v>
      </c>
      <c r="K185" s="67" t="s">
        <v>1818</v>
      </c>
      <c r="L185" s="67" t="s">
        <v>1819</v>
      </c>
      <c r="M185" s="67" t="s">
        <v>1818</v>
      </c>
      <c r="N185" s="67" t="s">
        <v>1819</v>
      </c>
      <c r="O185" s="67" t="s">
        <v>89</v>
      </c>
      <c r="P185" s="67" t="s">
        <v>1818</v>
      </c>
      <c r="Q185" s="67" t="s">
        <v>1817</v>
      </c>
      <c r="R185" s="67" t="s">
        <v>1823</v>
      </c>
      <c r="S185" s="67" t="s">
        <v>81</v>
      </c>
      <c r="T185" s="67" t="s">
        <v>80</v>
      </c>
      <c r="U185" s="67" t="s">
        <v>79</v>
      </c>
      <c r="V185" s="67" t="s">
        <v>1822</v>
      </c>
      <c r="W185" s="67" t="s">
        <v>1821</v>
      </c>
      <c r="X185" s="67" t="s">
        <v>75</v>
      </c>
      <c r="Y185" s="67" t="s">
        <v>75</v>
      </c>
      <c r="Z185" s="67" t="s">
        <v>77</v>
      </c>
      <c r="AA185" s="67" t="s">
        <v>1820</v>
      </c>
      <c r="AB185" s="67" t="s">
        <v>75</v>
      </c>
      <c r="AC185" s="67" t="s">
        <v>75</v>
      </c>
      <c r="AD185" s="67" t="s">
        <v>75</v>
      </c>
      <c r="AE185" s="67" t="s">
        <v>75</v>
      </c>
      <c r="AF185" s="67" t="s">
        <v>75</v>
      </c>
      <c r="AG185" s="67" t="s">
        <v>75</v>
      </c>
      <c r="AH185" s="67" t="s">
        <v>75</v>
      </c>
      <c r="AI185" s="67" t="s">
        <v>75</v>
      </c>
      <c r="AJ185" s="67" t="s">
        <v>75</v>
      </c>
      <c r="AK185" s="67" t="s">
        <v>75</v>
      </c>
    </row>
    <row r="186" spans="1:37">
      <c r="I186" s="66">
        <v>27004080</v>
      </c>
      <c r="J186" s="67" t="s">
        <v>1892</v>
      </c>
      <c r="K186" s="67" t="s">
        <v>1751</v>
      </c>
      <c r="L186" s="67" t="s">
        <v>1750</v>
      </c>
      <c r="M186" s="67" t="s">
        <v>1751</v>
      </c>
    </row>
    <row r="187" spans="1:37">
      <c r="I187" s="66">
        <v>27004080</v>
      </c>
      <c r="J187" s="67" t="s">
        <v>1892</v>
      </c>
      <c r="K187" s="67" t="s">
        <v>1751</v>
      </c>
      <c r="L187" s="67" t="s">
        <v>1750</v>
      </c>
      <c r="M187" s="67" t="s">
        <v>1751</v>
      </c>
    </row>
    <row r="188" spans="1:37">
      <c r="I188" s="66">
        <v>27004120</v>
      </c>
      <c r="J188" s="67" t="s">
        <v>1891</v>
      </c>
      <c r="K188" s="67" t="s">
        <v>1704</v>
      </c>
      <c r="L188" s="67" t="s">
        <v>1890</v>
      </c>
      <c r="M188" s="67" t="s">
        <v>1703</v>
      </c>
    </row>
    <row r="189" spans="1:37">
      <c r="I189" s="66">
        <v>27004120</v>
      </c>
      <c r="J189" s="67" t="s">
        <v>1891</v>
      </c>
      <c r="K189" s="67" t="s">
        <v>1704</v>
      </c>
      <c r="L189" s="67" t="s">
        <v>1890</v>
      </c>
      <c r="M189" s="67" t="s">
        <v>1703</v>
      </c>
    </row>
    <row r="190" spans="1:37">
      <c r="I190" s="66">
        <v>27004120</v>
      </c>
      <c r="J190" s="67" t="s">
        <v>1891</v>
      </c>
      <c r="K190" s="67" t="s">
        <v>1704</v>
      </c>
      <c r="L190" s="67" t="s">
        <v>1890</v>
      </c>
      <c r="M190" s="67" t="s">
        <v>1703</v>
      </c>
    </row>
    <row r="191" spans="1:37">
      <c r="I191" s="66">
        <v>27004065</v>
      </c>
      <c r="J191" s="67" t="s">
        <v>1887</v>
      </c>
      <c r="K191" s="67" t="s">
        <v>1637</v>
      </c>
      <c r="L191" s="67" t="s">
        <v>1636</v>
      </c>
      <c r="M191" s="67" t="s">
        <v>1637</v>
      </c>
    </row>
    <row r="192" spans="1:37">
      <c r="I192" s="66">
        <v>27004065</v>
      </c>
      <c r="J192" s="67" t="s">
        <v>1887</v>
      </c>
      <c r="K192" s="67" t="s">
        <v>1637</v>
      </c>
      <c r="L192" s="67" t="s">
        <v>1636</v>
      </c>
      <c r="M192" s="67" t="s">
        <v>1637</v>
      </c>
    </row>
    <row r="193" spans="9:13">
      <c r="I193" s="66">
        <v>27004065</v>
      </c>
      <c r="J193" s="67" t="s">
        <v>1887</v>
      </c>
      <c r="K193" s="67" t="s">
        <v>1637</v>
      </c>
      <c r="L193" s="67" t="s">
        <v>1636</v>
      </c>
      <c r="M193" s="67" t="s">
        <v>1637</v>
      </c>
    </row>
    <row r="194" spans="9:13">
      <c r="I194" s="66">
        <v>27004065</v>
      </c>
      <c r="J194" s="67" t="s">
        <v>1887</v>
      </c>
      <c r="K194" s="67" t="s">
        <v>1637</v>
      </c>
      <c r="L194" s="67" t="s">
        <v>1636</v>
      </c>
      <c r="M194" s="67" t="s">
        <v>1637</v>
      </c>
    </row>
    <row r="195" spans="9:13">
      <c r="I195" s="66">
        <v>27004065</v>
      </c>
      <c r="J195" s="67" t="s">
        <v>1887</v>
      </c>
      <c r="K195" s="67" t="s">
        <v>1637</v>
      </c>
      <c r="L195" s="67" t="s">
        <v>1636</v>
      </c>
      <c r="M195" s="67" t="s">
        <v>1637</v>
      </c>
    </row>
    <row r="196" spans="9:13">
      <c r="I196" s="66">
        <v>27004032</v>
      </c>
      <c r="J196" s="67" t="s">
        <v>1886</v>
      </c>
      <c r="K196" s="67" t="s">
        <v>1608</v>
      </c>
      <c r="L196" s="67" t="s">
        <v>1885</v>
      </c>
      <c r="M196" s="67" t="s">
        <v>1608</v>
      </c>
    </row>
    <row r="197" spans="9:13">
      <c r="I197" s="66">
        <v>27004032</v>
      </c>
      <c r="J197" s="67" t="s">
        <v>1886</v>
      </c>
      <c r="K197" s="67" t="s">
        <v>1608</v>
      </c>
      <c r="L197" s="67" t="s">
        <v>1885</v>
      </c>
      <c r="M197" s="67" t="s">
        <v>1608</v>
      </c>
    </row>
    <row r="198" spans="9:13">
      <c r="I198" s="66">
        <v>27004032</v>
      </c>
      <c r="J198" s="67" t="s">
        <v>1886</v>
      </c>
      <c r="K198" s="67" t="s">
        <v>1608</v>
      </c>
      <c r="L198" s="67" t="s">
        <v>1885</v>
      </c>
      <c r="M198" s="67" t="s">
        <v>1608</v>
      </c>
    </row>
    <row r="199" spans="9:13">
      <c r="I199" s="66">
        <v>27004032</v>
      </c>
      <c r="J199" s="67" t="s">
        <v>1886</v>
      </c>
      <c r="K199" s="67" t="s">
        <v>1608</v>
      </c>
      <c r="L199" s="67" t="s">
        <v>1885</v>
      </c>
      <c r="M199" s="67" t="s">
        <v>1608</v>
      </c>
    </row>
    <row r="200" spans="9:13">
      <c r="I200" s="66">
        <v>27004032</v>
      </c>
      <c r="J200" s="67" t="s">
        <v>1886</v>
      </c>
      <c r="K200" s="67" t="s">
        <v>1608</v>
      </c>
      <c r="L200" s="67" t="s">
        <v>1885</v>
      </c>
      <c r="M200" s="67" t="s">
        <v>1608</v>
      </c>
    </row>
    <row r="201" spans="9:13">
      <c r="I201" s="66">
        <v>27004032</v>
      </c>
      <c r="J201" s="67" t="s">
        <v>1886</v>
      </c>
      <c r="K201" s="67" t="s">
        <v>1608</v>
      </c>
      <c r="L201" s="67" t="s">
        <v>1885</v>
      </c>
      <c r="M201" s="67" t="s">
        <v>1608</v>
      </c>
    </row>
    <row r="202" spans="9:13">
      <c r="I202" s="66">
        <v>27004032</v>
      </c>
      <c r="J202" s="67" t="s">
        <v>1886</v>
      </c>
      <c r="K202" s="67" t="s">
        <v>1608</v>
      </c>
      <c r="L202" s="67" t="s">
        <v>1885</v>
      </c>
      <c r="M202" s="67" t="s">
        <v>1608</v>
      </c>
    </row>
    <row r="203" spans="9:13">
      <c r="I203" s="66">
        <v>27004002</v>
      </c>
      <c r="J203" s="67" t="s">
        <v>1884</v>
      </c>
      <c r="K203" s="67" t="s">
        <v>1560</v>
      </c>
      <c r="L203" s="67" t="s">
        <v>1559</v>
      </c>
      <c r="M203" s="67" t="s">
        <v>1560</v>
      </c>
    </row>
    <row r="204" spans="9:13">
      <c r="I204" s="66">
        <v>27004002</v>
      </c>
      <c r="J204" s="67" t="s">
        <v>1884</v>
      </c>
      <c r="K204" s="67" t="s">
        <v>1560</v>
      </c>
      <c r="L204" s="67" t="s">
        <v>1559</v>
      </c>
      <c r="M204" s="67" t="s">
        <v>1560</v>
      </c>
    </row>
    <row r="205" spans="9:13">
      <c r="I205" s="66">
        <v>27004002</v>
      </c>
      <c r="J205" s="67" t="s">
        <v>1884</v>
      </c>
      <c r="K205" s="67" t="s">
        <v>1560</v>
      </c>
      <c r="L205" s="67" t="s">
        <v>1559</v>
      </c>
      <c r="M205" s="67" t="s">
        <v>1560</v>
      </c>
    </row>
    <row r="206" spans="9:13">
      <c r="I206" s="66">
        <v>27004002</v>
      </c>
      <c r="J206" s="67" t="s">
        <v>1884</v>
      </c>
      <c r="K206" s="67" t="s">
        <v>1560</v>
      </c>
      <c r="L206" s="67" t="s">
        <v>1559</v>
      </c>
      <c r="M206" s="67" t="s">
        <v>1560</v>
      </c>
    </row>
    <row r="207" spans="9:13">
      <c r="I207" s="66">
        <v>27004002</v>
      </c>
      <c r="J207" s="67" t="s">
        <v>1884</v>
      </c>
      <c r="K207" s="67" t="s">
        <v>1560</v>
      </c>
      <c r="L207" s="67" t="s">
        <v>1559</v>
      </c>
      <c r="M207" s="67" t="s">
        <v>1560</v>
      </c>
    </row>
    <row r="208" spans="9:13">
      <c r="I208" s="66">
        <v>27004002</v>
      </c>
      <c r="J208" s="67" t="s">
        <v>1884</v>
      </c>
      <c r="K208" s="67" t="s">
        <v>1560</v>
      </c>
      <c r="L208" s="67" t="s">
        <v>1559</v>
      </c>
      <c r="M208" s="67" t="s">
        <v>1560</v>
      </c>
    </row>
    <row r="209" spans="9:13">
      <c r="I209" s="66">
        <v>27004002</v>
      </c>
      <c r="J209" s="67" t="s">
        <v>1884</v>
      </c>
      <c r="K209" s="67" t="s">
        <v>1560</v>
      </c>
      <c r="L209" s="67" t="s">
        <v>1559</v>
      </c>
      <c r="M209" s="67" t="s">
        <v>1560</v>
      </c>
    </row>
    <row r="210" spans="9:13">
      <c r="I210" s="66">
        <v>27004002</v>
      </c>
      <c r="J210" s="67" t="s">
        <v>1884</v>
      </c>
      <c r="K210" s="67" t="s">
        <v>1560</v>
      </c>
      <c r="L210" s="67" t="s">
        <v>1559</v>
      </c>
      <c r="M210" s="67" t="s">
        <v>1560</v>
      </c>
    </row>
    <row r="211" spans="9:13">
      <c r="I211" s="66">
        <v>27004143</v>
      </c>
      <c r="J211" s="67" t="s">
        <v>1883</v>
      </c>
      <c r="K211" s="67" t="s">
        <v>1298</v>
      </c>
      <c r="L211" s="67" t="s">
        <v>1297</v>
      </c>
      <c r="M211" s="67" t="s">
        <v>1298</v>
      </c>
    </row>
    <row r="212" spans="9:13">
      <c r="I212" s="66">
        <v>27004143</v>
      </c>
      <c r="J212" s="67" t="s">
        <v>1883</v>
      </c>
      <c r="K212" s="67" t="s">
        <v>1298</v>
      </c>
      <c r="L212" s="67" t="s">
        <v>1297</v>
      </c>
      <c r="M212" s="67" t="s">
        <v>1298</v>
      </c>
    </row>
    <row r="213" spans="9:13">
      <c r="I213" s="66">
        <v>27004143</v>
      </c>
      <c r="J213" s="67" t="s">
        <v>1883</v>
      </c>
      <c r="K213" s="67" t="s">
        <v>1298</v>
      </c>
      <c r="L213" s="67" t="s">
        <v>1297</v>
      </c>
      <c r="M213" s="67" t="s">
        <v>1298</v>
      </c>
    </row>
    <row r="214" spans="9:13">
      <c r="I214" s="66">
        <v>27004143</v>
      </c>
      <c r="J214" s="67" t="s">
        <v>1883</v>
      </c>
      <c r="K214" s="67" t="s">
        <v>1298</v>
      </c>
      <c r="L214" s="67" t="s">
        <v>1297</v>
      </c>
      <c r="M214" s="67" t="s">
        <v>1298</v>
      </c>
    </row>
    <row r="215" spans="9:13">
      <c r="I215" s="66">
        <v>27004143</v>
      </c>
      <c r="J215" s="67" t="s">
        <v>1883</v>
      </c>
      <c r="K215" s="67" t="s">
        <v>1298</v>
      </c>
      <c r="L215" s="67" t="s">
        <v>1297</v>
      </c>
      <c r="M215" s="67" t="s">
        <v>1298</v>
      </c>
    </row>
    <row r="216" spans="9:13">
      <c r="I216" s="66">
        <v>27004143</v>
      </c>
      <c r="J216" s="67" t="s">
        <v>1883</v>
      </c>
      <c r="K216" s="67" t="s">
        <v>1298</v>
      </c>
      <c r="L216" s="67" t="s">
        <v>1297</v>
      </c>
      <c r="M216" s="67" t="s">
        <v>1298</v>
      </c>
    </row>
    <row r="217" spans="9:13">
      <c r="I217" s="66">
        <v>27004143</v>
      </c>
      <c r="J217" s="67" t="s">
        <v>1883</v>
      </c>
      <c r="K217" s="67" t="s">
        <v>1298</v>
      </c>
      <c r="L217" s="67" t="s">
        <v>1297</v>
      </c>
      <c r="M217" s="67" t="s">
        <v>1298</v>
      </c>
    </row>
    <row r="218" spans="9:13">
      <c r="I218" s="66">
        <v>27004143</v>
      </c>
      <c r="J218" s="67" t="s">
        <v>1883</v>
      </c>
      <c r="K218" s="67" t="s">
        <v>1298</v>
      </c>
      <c r="L218" s="67" t="s">
        <v>1297</v>
      </c>
      <c r="M218" s="67" t="s">
        <v>1298</v>
      </c>
    </row>
    <row r="219" spans="9:13">
      <c r="I219" s="66">
        <v>27004143</v>
      </c>
      <c r="J219" s="67" t="s">
        <v>1883</v>
      </c>
      <c r="K219" s="67" t="s">
        <v>1298</v>
      </c>
      <c r="L219" s="67" t="s">
        <v>1297</v>
      </c>
      <c r="M219" s="67" t="s">
        <v>1298</v>
      </c>
    </row>
    <row r="220" spans="9:13">
      <c r="I220" s="66">
        <v>27004143</v>
      </c>
      <c r="J220" s="67" t="s">
        <v>1883</v>
      </c>
      <c r="K220" s="67" t="s">
        <v>1298</v>
      </c>
      <c r="L220" s="67" t="s">
        <v>1297</v>
      </c>
      <c r="M220" s="67" t="s">
        <v>1298</v>
      </c>
    </row>
    <row r="221" spans="9:13">
      <c r="I221" s="66">
        <v>27004143</v>
      </c>
      <c r="J221" s="67" t="s">
        <v>1883</v>
      </c>
      <c r="K221" s="67" t="s">
        <v>1298</v>
      </c>
      <c r="L221" s="67" t="s">
        <v>1297</v>
      </c>
      <c r="M221" s="67" t="s">
        <v>1298</v>
      </c>
    </row>
    <row r="222" spans="9:13">
      <c r="I222" s="66">
        <v>27004143</v>
      </c>
      <c r="J222" s="67" t="s">
        <v>1883</v>
      </c>
      <c r="K222" s="67" t="s">
        <v>1298</v>
      </c>
      <c r="L222" s="67" t="s">
        <v>1297</v>
      </c>
      <c r="M222" s="67" t="s">
        <v>1298</v>
      </c>
    </row>
    <row r="223" spans="9:13">
      <c r="I223" s="66">
        <v>27004143</v>
      </c>
      <c r="J223" s="67" t="s">
        <v>1883</v>
      </c>
      <c r="K223" s="67" t="s">
        <v>1298</v>
      </c>
      <c r="L223" s="67" t="s">
        <v>1297</v>
      </c>
      <c r="M223" s="67" t="s">
        <v>1298</v>
      </c>
    </row>
    <row r="224" spans="9:13">
      <c r="I224" s="66">
        <v>27004143</v>
      </c>
      <c r="J224" s="67" t="s">
        <v>1883</v>
      </c>
      <c r="K224" s="67" t="s">
        <v>1298</v>
      </c>
      <c r="L224" s="67" t="s">
        <v>1297</v>
      </c>
      <c r="M224" s="67" t="s">
        <v>1298</v>
      </c>
    </row>
    <row r="225" spans="9:13">
      <c r="I225" s="66">
        <v>27004143</v>
      </c>
      <c r="J225" s="67" t="s">
        <v>1883</v>
      </c>
      <c r="K225" s="67" t="s">
        <v>1298</v>
      </c>
      <c r="L225" s="67" t="s">
        <v>1297</v>
      </c>
      <c r="M225" s="67" t="s">
        <v>1298</v>
      </c>
    </row>
    <row r="226" spans="9:13">
      <c r="I226" s="66">
        <v>27004143</v>
      </c>
      <c r="J226" s="67" t="s">
        <v>1883</v>
      </c>
      <c r="K226" s="67" t="s">
        <v>1298</v>
      </c>
      <c r="L226" s="67" t="s">
        <v>1297</v>
      </c>
      <c r="M226" s="67" t="s">
        <v>1298</v>
      </c>
    </row>
    <row r="227" spans="9:13">
      <c r="I227" s="66">
        <v>27004143</v>
      </c>
      <c r="J227" s="67" t="s">
        <v>1883</v>
      </c>
      <c r="K227" s="67" t="s">
        <v>1298</v>
      </c>
      <c r="L227" s="67" t="s">
        <v>1297</v>
      </c>
      <c r="M227" s="67" t="s">
        <v>1298</v>
      </c>
    </row>
    <row r="228" spans="9:13">
      <c r="I228" s="66">
        <v>27004143</v>
      </c>
      <c r="J228" s="67" t="s">
        <v>1883</v>
      </c>
      <c r="K228" s="67" t="s">
        <v>1298</v>
      </c>
      <c r="L228" s="67" t="s">
        <v>1297</v>
      </c>
      <c r="M228" s="67" t="s">
        <v>1298</v>
      </c>
    </row>
    <row r="229" spans="9:13">
      <c r="I229" s="66">
        <v>27004143</v>
      </c>
      <c r="J229" s="67" t="s">
        <v>1883</v>
      </c>
      <c r="K229" s="67" t="s">
        <v>1298</v>
      </c>
      <c r="L229" s="67" t="s">
        <v>1297</v>
      </c>
      <c r="M229" s="67" t="s">
        <v>1298</v>
      </c>
    </row>
    <row r="230" spans="9:13">
      <c r="I230" s="66">
        <v>27004143</v>
      </c>
      <c r="J230" s="67" t="s">
        <v>1883</v>
      </c>
      <c r="K230" s="67" t="s">
        <v>1298</v>
      </c>
      <c r="L230" s="67" t="s">
        <v>1297</v>
      </c>
      <c r="M230" s="67" t="s">
        <v>1298</v>
      </c>
    </row>
    <row r="231" spans="9:13">
      <c r="I231" s="66">
        <v>27004143</v>
      </c>
      <c r="J231" s="67" t="s">
        <v>1883</v>
      </c>
      <c r="K231" s="67" t="s">
        <v>1298</v>
      </c>
      <c r="L231" s="67" t="s">
        <v>1297</v>
      </c>
      <c r="M231" s="67" t="s">
        <v>1298</v>
      </c>
    </row>
    <row r="232" spans="9:13">
      <c r="I232" s="66">
        <v>27004143</v>
      </c>
      <c r="J232" s="67" t="s">
        <v>1883</v>
      </c>
      <c r="K232" s="67" t="s">
        <v>1298</v>
      </c>
      <c r="L232" s="67" t="s">
        <v>1297</v>
      </c>
      <c r="M232" s="67" t="s">
        <v>1298</v>
      </c>
    </row>
    <row r="233" spans="9:13">
      <c r="I233" s="66">
        <v>27004044</v>
      </c>
      <c r="J233" s="67" t="s">
        <v>1882</v>
      </c>
      <c r="K233" s="67" t="s">
        <v>1225</v>
      </c>
      <c r="L233" s="67" t="s">
        <v>1224</v>
      </c>
      <c r="M233" s="67" t="s">
        <v>1225</v>
      </c>
    </row>
    <row r="234" spans="9:13">
      <c r="I234" s="66">
        <v>27004044</v>
      </c>
      <c r="J234" s="67" t="s">
        <v>1882</v>
      </c>
      <c r="K234" s="67" t="s">
        <v>1225</v>
      </c>
      <c r="L234" s="67" t="s">
        <v>1224</v>
      </c>
      <c r="M234" s="67" t="s">
        <v>1225</v>
      </c>
    </row>
    <row r="235" spans="9:13">
      <c r="I235" s="66">
        <v>27004044</v>
      </c>
      <c r="J235" s="67" t="s">
        <v>1882</v>
      </c>
      <c r="K235" s="67" t="s">
        <v>1225</v>
      </c>
      <c r="L235" s="67" t="s">
        <v>1224</v>
      </c>
      <c r="M235" s="67" t="s">
        <v>1225</v>
      </c>
    </row>
    <row r="236" spans="9:13">
      <c r="I236" s="66">
        <v>27004044</v>
      </c>
      <c r="J236" s="67" t="s">
        <v>1882</v>
      </c>
      <c r="K236" s="67" t="s">
        <v>1225</v>
      </c>
      <c r="L236" s="67" t="s">
        <v>1224</v>
      </c>
      <c r="M236" s="67" t="s">
        <v>1225</v>
      </c>
    </row>
    <row r="237" spans="9:13">
      <c r="I237" s="66">
        <v>27004044</v>
      </c>
      <c r="J237" s="67" t="s">
        <v>1882</v>
      </c>
      <c r="K237" s="67" t="s">
        <v>1225</v>
      </c>
      <c r="L237" s="67" t="s">
        <v>1224</v>
      </c>
      <c r="M237" s="67" t="s">
        <v>1225</v>
      </c>
    </row>
    <row r="238" spans="9:13">
      <c r="I238" s="66">
        <v>27004044</v>
      </c>
      <c r="J238" s="67" t="s">
        <v>1882</v>
      </c>
      <c r="K238" s="67" t="s">
        <v>1225</v>
      </c>
      <c r="L238" s="67" t="s">
        <v>1224</v>
      </c>
      <c r="M238" s="67" t="s">
        <v>1225</v>
      </c>
    </row>
    <row r="239" spans="9:13">
      <c r="I239" s="66">
        <v>27004044</v>
      </c>
      <c r="J239" s="67" t="s">
        <v>1882</v>
      </c>
      <c r="K239" s="67" t="s">
        <v>1225</v>
      </c>
      <c r="L239" s="67" t="s">
        <v>1224</v>
      </c>
      <c r="M239" s="67" t="s">
        <v>1225</v>
      </c>
    </row>
    <row r="240" spans="9:13">
      <c r="I240" s="66">
        <v>27004044</v>
      </c>
      <c r="J240" s="67" t="s">
        <v>1882</v>
      </c>
      <c r="K240" s="67" t="s">
        <v>1225</v>
      </c>
      <c r="L240" s="67" t="s">
        <v>1224</v>
      </c>
      <c r="M240" s="67" t="s">
        <v>1225</v>
      </c>
    </row>
    <row r="241" spans="9:13">
      <c r="I241" s="66">
        <v>27004044</v>
      </c>
      <c r="J241" s="67" t="s">
        <v>1882</v>
      </c>
      <c r="K241" s="67" t="s">
        <v>1225</v>
      </c>
      <c r="L241" s="67" t="s">
        <v>1224</v>
      </c>
      <c r="M241" s="67" t="s">
        <v>1225</v>
      </c>
    </row>
    <row r="242" spans="9:13">
      <c r="I242" s="66">
        <v>27004124</v>
      </c>
      <c r="J242" s="67" t="s">
        <v>1881</v>
      </c>
      <c r="K242" s="67" t="s">
        <v>1189</v>
      </c>
      <c r="L242" s="67" t="s">
        <v>1189</v>
      </c>
      <c r="M242" s="67" t="s">
        <v>1189</v>
      </c>
    </row>
    <row r="243" spans="9:13">
      <c r="I243" s="66">
        <v>27004124</v>
      </c>
      <c r="J243" s="67" t="s">
        <v>1881</v>
      </c>
      <c r="K243" s="67" t="s">
        <v>1189</v>
      </c>
      <c r="L243" s="67" t="s">
        <v>1189</v>
      </c>
      <c r="M243" s="67" t="s">
        <v>1189</v>
      </c>
    </row>
    <row r="244" spans="9:13">
      <c r="I244" s="66">
        <v>27004124</v>
      </c>
      <c r="J244" s="67" t="s">
        <v>1881</v>
      </c>
      <c r="K244" s="67" t="s">
        <v>1189</v>
      </c>
      <c r="L244" s="67" t="s">
        <v>1189</v>
      </c>
      <c r="M244" s="67" t="s">
        <v>1189</v>
      </c>
    </row>
    <row r="245" spans="9:13">
      <c r="I245" s="66">
        <v>27004124</v>
      </c>
      <c r="J245" s="67" t="s">
        <v>1881</v>
      </c>
      <c r="K245" s="67" t="s">
        <v>1189</v>
      </c>
      <c r="L245" s="67" t="s">
        <v>1189</v>
      </c>
      <c r="M245" s="67" t="s">
        <v>1189</v>
      </c>
    </row>
    <row r="246" spans="9:13">
      <c r="I246" s="66">
        <v>27004124</v>
      </c>
      <c r="J246" s="67" t="s">
        <v>1881</v>
      </c>
      <c r="K246" s="67" t="s">
        <v>1189</v>
      </c>
      <c r="L246" s="67" t="s">
        <v>1189</v>
      </c>
      <c r="M246" s="67" t="s">
        <v>1189</v>
      </c>
    </row>
    <row r="247" spans="9:13">
      <c r="I247" s="66">
        <v>27004124</v>
      </c>
      <c r="J247" s="67" t="s">
        <v>1881</v>
      </c>
      <c r="K247" s="67" t="s">
        <v>1189</v>
      </c>
      <c r="L247" s="67" t="s">
        <v>1189</v>
      </c>
      <c r="M247" s="67" t="s">
        <v>1189</v>
      </c>
    </row>
    <row r="248" spans="9:13">
      <c r="I248" s="66">
        <v>27004033</v>
      </c>
      <c r="J248" s="67" t="s">
        <v>1896</v>
      </c>
      <c r="K248" s="67" t="s">
        <v>1165</v>
      </c>
      <c r="L248" s="67" t="s">
        <v>1165</v>
      </c>
      <c r="M248" s="67" t="s">
        <v>1165</v>
      </c>
    </row>
    <row r="249" spans="9:13">
      <c r="I249" s="66">
        <v>27004033</v>
      </c>
      <c r="J249" s="67" t="s">
        <v>1896</v>
      </c>
      <c r="K249" s="67" t="s">
        <v>1165</v>
      </c>
      <c r="L249" s="67" t="s">
        <v>1165</v>
      </c>
      <c r="M249" s="67" t="s">
        <v>1165</v>
      </c>
    </row>
    <row r="250" spans="9:13">
      <c r="I250" s="66">
        <v>27004033</v>
      </c>
      <c r="J250" s="67" t="s">
        <v>1896</v>
      </c>
      <c r="K250" s="67" t="s">
        <v>1165</v>
      </c>
      <c r="L250" s="67" t="s">
        <v>1165</v>
      </c>
      <c r="M250" s="67" t="s">
        <v>1165</v>
      </c>
    </row>
    <row r="251" spans="9:13">
      <c r="I251" s="66">
        <v>27004033</v>
      </c>
      <c r="J251" s="67" t="s">
        <v>1896</v>
      </c>
      <c r="K251" s="67" t="s">
        <v>1165</v>
      </c>
      <c r="L251" s="67" t="s">
        <v>1165</v>
      </c>
      <c r="M251" s="67" t="s">
        <v>1165</v>
      </c>
    </row>
    <row r="252" spans="9:13">
      <c r="I252" s="66">
        <v>27004033</v>
      </c>
      <c r="J252" s="67" t="s">
        <v>1896</v>
      </c>
      <c r="K252" s="67" t="s">
        <v>1165</v>
      </c>
      <c r="L252" s="67" t="s">
        <v>1165</v>
      </c>
      <c r="M252" s="67" t="s">
        <v>1165</v>
      </c>
    </row>
    <row r="253" spans="9:13">
      <c r="I253" s="66">
        <v>27004088</v>
      </c>
      <c r="J253" s="67" t="s">
        <v>1897</v>
      </c>
      <c r="K253" s="67" t="s">
        <v>1155</v>
      </c>
      <c r="L253" s="67" t="s">
        <v>1154</v>
      </c>
      <c r="M253" s="67" t="s">
        <v>1155</v>
      </c>
    </row>
    <row r="254" spans="9:13">
      <c r="I254" s="66">
        <v>27004151</v>
      </c>
      <c r="J254" s="67" t="s">
        <v>1877</v>
      </c>
      <c r="K254" s="67" t="s">
        <v>1107</v>
      </c>
      <c r="L254" s="67" t="s">
        <v>1106</v>
      </c>
      <c r="M254" s="67" t="s">
        <v>1107</v>
      </c>
    </row>
    <row r="255" spans="9:13">
      <c r="I255" s="66">
        <v>27004151</v>
      </c>
      <c r="J255" s="67" t="s">
        <v>1877</v>
      </c>
      <c r="K255" s="67" t="s">
        <v>1107</v>
      </c>
      <c r="L255" s="67" t="s">
        <v>1106</v>
      </c>
      <c r="M255" s="67" t="s">
        <v>1107</v>
      </c>
    </row>
    <row r="256" spans="9:13">
      <c r="I256" s="66">
        <v>27004151</v>
      </c>
      <c r="J256" s="67" t="s">
        <v>1877</v>
      </c>
      <c r="K256" s="67" t="s">
        <v>1107</v>
      </c>
      <c r="L256" s="67" t="s">
        <v>1106</v>
      </c>
      <c r="M256" s="67" t="s">
        <v>1107</v>
      </c>
    </row>
    <row r="257" spans="9:13">
      <c r="I257" s="66">
        <v>27004062</v>
      </c>
      <c r="J257" s="67" t="s">
        <v>1907</v>
      </c>
      <c r="K257" s="67" t="s">
        <v>1081</v>
      </c>
      <c r="L257" s="67" t="s">
        <v>1080</v>
      </c>
      <c r="M257" s="67" t="s">
        <v>1081</v>
      </c>
    </row>
    <row r="258" spans="9:13">
      <c r="I258" s="66">
        <v>27004062</v>
      </c>
      <c r="J258" s="67" t="s">
        <v>1907</v>
      </c>
      <c r="K258" s="67" t="s">
        <v>1081</v>
      </c>
      <c r="L258" s="67" t="s">
        <v>1080</v>
      </c>
      <c r="M258" s="67" t="s">
        <v>1081</v>
      </c>
    </row>
    <row r="259" spans="9:13">
      <c r="I259" s="66">
        <v>27004062</v>
      </c>
      <c r="J259" s="67" t="s">
        <v>1907</v>
      </c>
      <c r="K259" s="67" t="s">
        <v>1081</v>
      </c>
      <c r="L259" s="67" t="s">
        <v>1080</v>
      </c>
      <c r="M259" s="67" t="s">
        <v>1081</v>
      </c>
    </row>
    <row r="260" spans="9:13">
      <c r="I260" s="66">
        <v>27004020</v>
      </c>
      <c r="J260" s="67" t="s">
        <v>1908</v>
      </c>
      <c r="K260" s="67" t="s">
        <v>1074</v>
      </c>
      <c r="L260" s="67" t="s">
        <v>1073</v>
      </c>
      <c r="M260" s="67" t="s">
        <v>1074</v>
      </c>
    </row>
    <row r="261" spans="9:13">
      <c r="I261" s="66">
        <v>27004042</v>
      </c>
      <c r="J261" s="67" t="s">
        <v>1875</v>
      </c>
      <c r="K261" s="67" t="s">
        <v>1034</v>
      </c>
      <c r="L261" s="67" t="s">
        <v>1034</v>
      </c>
      <c r="M261" s="67" t="s">
        <v>1034</v>
      </c>
    </row>
    <row r="262" spans="9:13">
      <c r="I262" s="66">
        <v>27004126</v>
      </c>
      <c r="J262" s="67" t="s">
        <v>1909</v>
      </c>
      <c r="K262" s="67" t="s">
        <v>997</v>
      </c>
      <c r="L262" s="67" t="s">
        <v>996</v>
      </c>
      <c r="M262" s="67" t="s">
        <v>997</v>
      </c>
    </row>
    <row r="263" spans="9:13">
      <c r="I263" s="66">
        <v>27004126</v>
      </c>
      <c r="J263" s="67" t="s">
        <v>1909</v>
      </c>
      <c r="K263" s="67" t="s">
        <v>997</v>
      </c>
      <c r="L263" s="67" t="s">
        <v>996</v>
      </c>
      <c r="M263" s="67" t="s">
        <v>997</v>
      </c>
    </row>
    <row r="264" spans="9:13">
      <c r="I264" s="66">
        <v>27004126</v>
      </c>
      <c r="J264" s="67" t="s">
        <v>1909</v>
      </c>
      <c r="K264" s="67" t="s">
        <v>997</v>
      </c>
      <c r="L264" s="67" t="s">
        <v>996</v>
      </c>
      <c r="M264" s="67" t="s">
        <v>997</v>
      </c>
    </row>
    <row r="265" spans="9:13">
      <c r="I265" s="66">
        <v>27004126</v>
      </c>
      <c r="J265" s="67" t="s">
        <v>1909</v>
      </c>
      <c r="K265" s="67" t="s">
        <v>997</v>
      </c>
      <c r="L265" s="67" t="s">
        <v>996</v>
      </c>
      <c r="M265" s="67" t="s">
        <v>997</v>
      </c>
    </row>
    <row r="266" spans="9:13">
      <c r="I266" s="66">
        <v>27004126</v>
      </c>
      <c r="J266" s="67" t="s">
        <v>1909</v>
      </c>
      <c r="K266" s="67" t="s">
        <v>997</v>
      </c>
      <c r="L266" s="67" t="s">
        <v>996</v>
      </c>
      <c r="M266" s="67" t="s">
        <v>997</v>
      </c>
    </row>
    <row r="267" spans="9:13">
      <c r="I267" s="66">
        <v>27004102</v>
      </c>
      <c r="J267" s="67" t="s">
        <v>1874</v>
      </c>
      <c r="K267" s="67" t="s">
        <v>952</v>
      </c>
      <c r="L267" s="67" t="s">
        <v>1873</v>
      </c>
      <c r="M267" s="67" t="s">
        <v>951</v>
      </c>
    </row>
    <row r="268" spans="9:13">
      <c r="I268" s="66">
        <v>27004102</v>
      </c>
      <c r="J268" s="67" t="s">
        <v>1874</v>
      </c>
      <c r="K268" s="67" t="s">
        <v>952</v>
      </c>
      <c r="L268" s="67" t="s">
        <v>1873</v>
      </c>
      <c r="M268" s="67" t="s">
        <v>951</v>
      </c>
    </row>
    <row r="269" spans="9:13">
      <c r="I269" s="66">
        <v>27004102</v>
      </c>
      <c r="J269" s="67" t="s">
        <v>1874</v>
      </c>
      <c r="K269" s="67" t="s">
        <v>952</v>
      </c>
      <c r="L269" s="67" t="s">
        <v>1873</v>
      </c>
      <c r="M269" s="67" t="s">
        <v>951</v>
      </c>
    </row>
    <row r="270" spans="9:13">
      <c r="I270" s="66">
        <v>27004146</v>
      </c>
      <c r="J270" s="67" t="s">
        <v>1872</v>
      </c>
      <c r="K270" s="67" t="s">
        <v>928</v>
      </c>
      <c r="L270" s="67" t="s">
        <v>926</v>
      </c>
      <c r="M270" s="67" t="s">
        <v>927</v>
      </c>
    </row>
    <row r="271" spans="9:13">
      <c r="I271" s="66">
        <v>27004146</v>
      </c>
      <c r="J271" s="67" t="s">
        <v>1872</v>
      </c>
      <c r="K271" s="67" t="s">
        <v>928</v>
      </c>
      <c r="L271" s="67" t="s">
        <v>926</v>
      </c>
      <c r="M271" s="67" t="s">
        <v>927</v>
      </c>
    </row>
    <row r="272" spans="9:13">
      <c r="I272" s="66">
        <v>27004146</v>
      </c>
      <c r="J272" s="67" t="s">
        <v>1872</v>
      </c>
      <c r="K272" s="67" t="s">
        <v>928</v>
      </c>
      <c r="L272" s="67" t="s">
        <v>926</v>
      </c>
      <c r="M272" s="67" t="s">
        <v>927</v>
      </c>
    </row>
    <row r="273" spans="9:13">
      <c r="I273" s="66">
        <v>27004146</v>
      </c>
      <c r="J273" s="67" t="s">
        <v>1872</v>
      </c>
      <c r="K273" s="67" t="s">
        <v>928</v>
      </c>
      <c r="L273" s="67" t="s">
        <v>926</v>
      </c>
      <c r="M273" s="67" t="s">
        <v>927</v>
      </c>
    </row>
    <row r="274" spans="9:13">
      <c r="I274" s="66">
        <v>27004162</v>
      </c>
      <c r="J274" s="67" t="s">
        <v>1911</v>
      </c>
      <c r="K274" s="67" t="s">
        <v>904</v>
      </c>
      <c r="L274" s="67" t="s">
        <v>903</v>
      </c>
      <c r="M274" s="67" t="s">
        <v>904</v>
      </c>
    </row>
    <row r="275" spans="9:13">
      <c r="I275" s="66">
        <v>27004162</v>
      </c>
      <c r="J275" s="67" t="s">
        <v>1911</v>
      </c>
      <c r="K275" s="67" t="s">
        <v>904</v>
      </c>
      <c r="L275" s="67" t="s">
        <v>903</v>
      </c>
      <c r="M275" s="67" t="s">
        <v>904</v>
      </c>
    </row>
    <row r="276" spans="9:13">
      <c r="I276" s="66">
        <v>27004104</v>
      </c>
      <c r="J276" s="67" t="s">
        <v>1871</v>
      </c>
      <c r="K276" s="67" t="s">
        <v>859</v>
      </c>
      <c r="L276" s="67" t="s">
        <v>858</v>
      </c>
      <c r="M276" s="67" t="s">
        <v>859</v>
      </c>
    </row>
    <row r="277" spans="9:13">
      <c r="I277" s="66">
        <v>27004104</v>
      </c>
      <c r="J277" s="67" t="s">
        <v>1871</v>
      </c>
      <c r="K277" s="67" t="s">
        <v>859</v>
      </c>
      <c r="L277" s="67" t="s">
        <v>858</v>
      </c>
      <c r="M277" s="67" t="s">
        <v>859</v>
      </c>
    </row>
    <row r="278" spans="9:13">
      <c r="I278" s="66">
        <v>27004004</v>
      </c>
      <c r="J278" s="67" t="s">
        <v>1870</v>
      </c>
      <c r="K278" s="67" t="s">
        <v>759</v>
      </c>
      <c r="L278" s="67" t="s">
        <v>758</v>
      </c>
      <c r="M278" s="67" t="s">
        <v>759</v>
      </c>
    </row>
    <row r="279" spans="9:13">
      <c r="I279" s="66">
        <v>27004004</v>
      </c>
      <c r="J279" s="67" t="s">
        <v>1870</v>
      </c>
      <c r="K279" s="67" t="s">
        <v>759</v>
      </c>
      <c r="L279" s="67" t="s">
        <v>758</v>
      </c>
      <c r="M279" s="67" t="s">
        <v>759</v>
      </c>
    </row>
    <row r="280" spans="9:13">
      <c r="I280" s="66">
        <v>27004004</v>
      </c>
      <c r="J280" s="67" t="s">
        <v>1870</v>
      </c>
      <c r="K280" s="67" t="s">
        <v>759</v>
      </c>
      <c r="L280" s="67" t="s">
        <v>758</v>
      </c>
      <c r="M280" s="67" t="s">
        <v>759</v>
      </c>
    </row>
    <row r="281" spans="9:13">
      <c r="I281" s="66">
        <v>27004004</v>
      </c>
      <c r="J281" s="67" t="s">
        <v>1870</v>
      </c>
      <c r="K281" s="67" t="s">
        <v>759</v>
      </c>
      <c r="L281" s="67" t="s">
        <v>758</v>
      </c>
      <c r="M281" s="67" t="s">
        <v>759</v>
      </c>
    </row>
    <row r="282" spans="9:13">
      <c r="I282" s="66">
        <v>27004004</v>
      </c>
      <c r="J282" s="67" t="s">
        <v>1870</v>
      </c>
      <c r="K282" s="67" t="s">
        <v>759</v>
      </c>
      <c r="L282" s="67" t="s">
        <v>758</v>
      </c>
      <c r="M282" s="67" t="s">
        <v>759</v>
      </c>
    </row>
    <row r="283" spans="9:13">
      <c r="I283" s="66">
        <v>27004004</v>
      </c>
      <c r="J283" s="67" t="s">
        <v>1870</v>
      </c>
      <c r="K283" s="67" t="s">
        <v>759</v>
      </c>
      <c r="L283" s="67" t="s">
        <v>758</v>
      </c>
      <c r="M283" s="67" t="s">
        <v>759</v>
      </c>
    </row>
    <row r="284" spans="9:13">
      <c r="I284" s="66">
        <v>27004004</v>
      </c>
      <c r="J284" s="67" t="s">
        <v>1870</v>
      </c>
      <c r="K284" s="67" t="s">
        <v>759</v>
      </c>
      <c r="L284" s="67" t="s">
        <v>758</v>
      </c>
      <c r="M284" s="67" t="s">
        <v>759</v>
      </c>
    </row>
    <row r="285" spans="9:13">
      <c r="I285" s="66">
        <v>27004004</v>
      </c>
      <c r="J285" s="67" t="s">
        <v>1870</v>
      </c>
      <c r="K285" s="67" t="s">
        <v>759</v>
      </c>
      <c r="L285" s="67" t="s">
        <v>758</v>
      </c>
      <c r="M285" s="67" t="s">
        <v>759</v>
      </c>
    </row>
    <row r="286" spans="9:13">
      <c r="I286" s="66">
        <v>27004160</v>
      </c>
      <c r="J286" s="67" t="s">
        <v>1869</v>
      </c>
      <c r="K286" s="67" t="s">
        <v>746</v>
      </c>
      <c r="L286" s="67" t="s">
        <v>745</v>
      </c>
      <c r="M286" s="67" t="s">
        <v>746</v>
      </c>
    </row>
    <row r="287" spans="9:13">
      <c r="I287" s="66">
        <v>27004160</v>
      </c>
      <c r="J287" s="67" t="s">
        <v>1869</v>
      </c>
      <c r="K287" s="67" t="s">
        <v>746</v>
      </c>
      <c r="L287" s="67" t="s">
        <v>745</v>
      </c>
      <c r="M287" s="67" t="s">
        <v>746</v>
      </c>
    </row>
    <row r="288" spans="9:13">
      <c r="I288" s="66">
        <v>27004047</v>
      </c>
      <c r="J288" s="67" t="s">
        <v>1867</v>
      </c>
      <c r="K288" s="67" t="s">
        <v>651</v>
      </c>
      <c r="L288" s="67" t="s">
        <v>650</v>
      </c>
      <c r="M288" s="67" t="s">
        <v>651</v>
      </c>
    </row>
    <row r="289" spans="9:13">
      <c r="I289" s="66">
        <v>27004047</v>
      </c>
      <c r="J289" s="67" t="s">
        <v>1867</v>
      </c>
      <c r="K289" s="67" t="s">
        <v>651</v>
      </c>
      <c r="L289" s="67" t="s">
        <v>650</v>
      </c>
      <c r="M289" s="67" t="s">
        <v>651</v>
      </c>
    </row>
    <row r="290" spans="9:13">
      <c r="I290" s="66">
        <v>27004047</v>
      </c>
      <c r="J290" s="67" t="s">
        <v>1867</v>
      </c>
      <c r="K290" s="67" t="s">
        <v>651</v>
      </c>
      <c r="L290" s="67" t="s">
        <v>650</v>
      </c>
      <c r="M290" s="67" t="s">
        <v>651</v>
      </c>
    </row>
    <row r="291" spans="9:13">
      <c r="I291" s="66">
        <v>27004047</v>
      </c>
      <c r="J291" s="67" t="s">
        <v>1867</v>
      </c>
      <c r="K291" s="67" t="s">
        <v>651</v>
      </c>
      <c r="L291" s="67" t="s">
        <v>650</v>
      </c>
      <c r="M291" s="67" t="s">
        <v>651</v>
      </c>
    </row>
    <row r="292" spans="9:13">
      <c r="I292" s="66">
        <v>27004047</v>
      </c>
      <c r="J292" s="67" t="s">
        <v>1867</v>
      </c>
      <c r="K292" s="67" t="s">
        <v>651</v>
      </c>
      <c r="L292" s="67" t="s">
        <v>650</v>
      </c>
      <c r="M292" s="67" t="s">
        <v>651</v>
      </c>
    </row>
    <row r="293" spans="9:13">
      <c r="I293" s="66">
        <v>27004047</v>
      </c>
      <c r="J293" s="67" t="s">
        <v>1867</v>
      </c>
      <c r="K293" s="67" t="s">
        <v>651</v>
      </c>
      <c r="L293" s="67" t="s">
        <v>650</v>
      </c>
      <c r="M293" s="67" t="s">
        <v>651</v>
      </c>
    </row>
    <row r="294" spans="9:13">
      <c r="I294" s="66">
        <v>27004047</v>
      </c>
      <c r="J294" s="67" t="s">
        <v>1867</v>
      </c>
      <c r="K294" s="67" t="s">
        <v>651</v>
      </c>
      <c r="L294" s="67" t="s">
        <v>650</v>
      </c>
      <c r="M294" s="67" t="s">
        <v>651</v>
      </c>
    </row>
    <row r="295" spans="9:13">
      <c r="I295" s="66">
        <v>27004047</v>
      </c>
      <c r="J295" s="67" t="s">
        <v>1867</v>
      </c>
      <c r="K295" s="67" t="s">
        <v>651</v>
      </c>
      <c r="L295" s="67" t="s">
        <v>650</v>
      </c>
      <c r="M295" s="67" t="s">
        <v>651</v>
      </c>
    </row>
    <row r="296" spans="9:13">
      <c r="I296" s="66">
        <v>27004079</v>
      </c>
      <c r="J296" s="67" t="s">
        <v>1866</v>
      </c>
      <c r="K296" s="67" t="s">
        <v>633</v>
      </c>
      <c r="L296" s="67" t="s">
        <v>632</v>
      </c>
      <c r="M296" s="67" t="s">
        <v>633</v>
      </c>
    </row>
    <row r="297" spans="9:13">
      <c r="I297" s="66">
        <v>27004035</v>
      </c>
      <c r="J297" s="67" t="s">
        <v>1865</v>
      </c>
      <c r="K297" s="67" t="s">
        <v>584</v>
      </c>
      <c r="L297" s="67" t="s">
        <v>583</v>
      </c>
      <c r="M297" s="67" t="s">
        <v>584</v>
      </c>
    </row>
    <row r="298" spans="9:13">
      <c r="I298" s="66">
        <v>27004035</v>
      </c>
      <c r="J298" s="67" t="s">
        <v>1865</v>
      </c>
      <c r="K298" s="67" t="s">
        <v>584</v>
      </c>
      <c r="L298" s="67" t="s">
        <v>583</v>
      </c>
      <c r="M298" s="67" t="s">
        <v>584</v>
      </c>
    </row>
    <row r="299" spans="9:13">
      <c r="I299" s="66">
        <v>27004035</v>
      </c>
      <c r="J299" s="67" t="s">
        <v>1865</v>
      </c>
      <c r="K299" s="67" t="s">
        <v>584</v>
      </c>
      <c r="L299" s="67" t="s">
        <v>583</v>
      </c>
      <c r="M299" s="67" t="s">
        <v>584</v>
      </c>
    </row>
    <row r="300" spans="9:13">
      <c r="I300" s="66">
        <v>27004035</v>
      </c>
      <c r="J300" s="67" t="s">
        <v>1865</v>
      </c>
      <c r="K300" s="67" t="s">
        <v>584</v>
      </c>
      <c r="L300" s="67" t="s">
        <v>583</v>
      </c>
      <c r="M300" s="67" t="s">
        <v>584</v>
      </c>
    </row>
    <row r="301" spans="9:13">
      <c r="I301" s="66">
        <v>27004010</v>
      </c>
      <c r="J301" s="67" t="s">
        <v>1864</v>
      </c>
      <c r="K301" s="67" t="s">
        <v>566</v>
      </c>
      <c r="L301" s="67" t="s">
        <v>565</v>
      </c>
      <c r="M301" s="67" t="s">
        <v>566</v>
      </c>
    </row>
    <row r="302" spans="9:13">
      <c r="I302" s="66">
        <v>27004010</v>
      </c>
      <c r="J302" s="67" t="s">
        <v>1864</v>
      </c>
      <c r="K302" s="67" t="s">
        <v>566</v>
      </c>
      <c r="L302" s="67" t="s">
        <v>565</v>
      </c>
      <c r="M302" s="67" t="s">
        <v>566</v>
      </c>
    </row>
    <row r="303" spans="9:13">
      <c r="I303" s="66">
        <v>27004121</v>
      </c>
      <c r="J303" s="67" t="s">
        <v>1863</v>
      </c>
      <c r="K303" s="67" t="s">
        <v>526</v>
      </c>
      <c r="L303" s="67" t="s">
        <v>525</v>
      </c>
      <c r="M303" s="67" t="s">
        <v>526</v>
      </c>
    </row>
    <row r="304" spans="9:13">
      <c r="I304" s="66">
        <v>27004121</v>
      </c>
      <c r="J304" s="67" t="s">
        <v>1863</v>
      </c>
      <c r="K304" s="67" t="s">
        <v>526</v>
      </c>
      <c r="L304" s="67" t="s">
        <v>525</v>
      </c>
      <c r="M304" s="67" t="s">
        <v>526</v>
      </c>
    </row>
    <row r="305" spans="9:13">
      <c r="I305" s="66">
        <v>27004121</v>
      </c>
      <c r="J305" s="67" t="s">
        <v>1863</v>
      </c>
      <c r="K305" s="67" t="s">
        <v>526</v>
      </c>
      <c r="L305" s="67" t="s">
        <v>525</v>
      </c>
      <c r="M305" s="67" t="s">
        <v>526</v>
      </c>
    </row>
    <row r="306" spans="9:13">
      <c r="I306" s="66">
        <v>27004121</v>
      </c>
      <c r="J306" s="67" t="s">
        <v>1863</v>
      </c>
      <c r="K306" s="67" t="s">
        <v>526</v>
      </c>
      <c r="L306" s="67" t="s">
        <v>525</v>
      </c>
      <c r="M306" s="67" t="s">
        <v>526</v>
      </c>
    </row>
    <row r="307" spans="9:13">
      <c r="I307" s="66">
        <v>27004121</v>
      </c>
      <c r="J307" s="67" t="s">
        <v>1863</v>
      </c>
      <c r="K307" s="67" t="s">
        <v>526</v>
      </c>
      <c r="L307" s="67" t="s">
        <v>525</v>
      </c>
      <c r="M307" s="67" t="s">
        <v>526</v>
      </c>
    </row>
    <row r="308" spans="9:13">
      <c r="I308" s="66">
        <v>27004121</v>
      </c>
      <c r="J308" s="67" t="s">
        <v>1863</v>
      </c>
      <c r="K308" s="67" t="s">
        <v>526</v>
      </c>
      <c r="L308" s="67" t="s">
        <v>525</v>
      </c>
      <c r="M308" s="67" t="s">
        <v>526</v>
      </c>
    </row>
    <row r="309" spans="9:13">
      <c r="I309" s="66">
        <v>27004015</v>
      </c>
      <c r="J309" s="67" t="s">
        <v>1862</v>
      </c>
      <c r="K309" s="67" t="s">
        <v>478</v>
      </c>
      <c r="L309" s="67" t="s">
        <v>477</v>
      </c>
      <c r="M309" s="67" t="s">
        <v>478</v>
      </c>
    </row>
    <row r="310" spans="9:13">
      <c r="I310" s="66">
        <v>27004015</v>
      </c>
      <c r="J310" s="67" t="s">
        <v>1862</v>
      </c>
      <c r="K310" s="67" t="s">
        <v>478</v>
      </c>
      <c r="L310" s="67" t="s">
        <v>477</v>
      </c>
      <c r="M310" s="67" t="s">
        <v>478</v>
      </c>
    </row>
    <row r="311" spans="9:13">
      <c r="I311" s="66">
        <v>27004015</v>
      </c>
      <c r="J311" s="67" t="s">
        <v>1862</v>
      </c>
      <c r="K311" s="67" t="s">
        <v>478</v>
      </c>
      <c r="L311" s="67" t="s">
        <v>477</v>
      </c>
      <c r="M311" s="67" t="s">
        <v>478</v>
      </c>
    </row>
    <row r="312" spans="9:13">
      <c r="I312" s="66">
        <v>27004015</v>
      </c>
      <c r="J312" s="67" t="s">
        <v>1862</v>
      </c>
      <c r="K312" s="67" t="s">
        <v>478</v>
      </c>
      <c r="L312" s="67" t="s">
        <v>477</v>
      </c>
      <c r="M312" s="67" t="s">
        <v>478</v>
      </c>
    </row>
    <row r="313" spans="9:13">
      <c r="I313" s="66">
        <v>27004015</v>
      </c>
      <c r="J313" s="67" t="s">
        <v>1862</v>
      </c>
      <c r="K313" s="67" t="s">
        <v>478</v>
      </c>
      <c r="L313" s="67" t="s">
        <v>477</v>
      </c>
      <c r="M313" s="67" t="s">
        <v>478</v>
      </c>
    </row>
    <row r="314" spans="9:13">
      <c r="I314" s="66">
        <v>27004031</v>
      </c>
      <c r="J314" s="67" t="s">
        <v>1861</v>
      </c>
      <c r="K314" s="67" t="s">
        <v>469</v>
      </c>
      <c r="L314" s="67" t="s">
        <v>468</v>
      </c>
      <c r="M314" s="67" t="s">
        <v>469</v>
      </c>
    </row>
    <row r="315" spans="9:13">
      <c r="I315" s="66">
        <v>27004131</v>
      </c>
      <c r="J315" s="67" t="s">
        <v>1913</v>
      </c>
      <c r="K315" s="67" t="s">
        <v>415</v>
      </c>
      <c r="L315" s="67" t="s">
        <v>414</v>
      </c>
      <c r="M315" s="67" t="s">
        <v>415</v>
      </c>
    </row>
    <row r="316" spans="9:13">
      <c r="I316" s="66">
        <v>27004131</v>
      </c>
      <c r="J316" s="67" t="s">
        <v>1913</v>
      </c>
      <c r="K316" s="67" t="s">
        <v>415</v>
      </c>
      <c r="L316" s="67" t="s">
        <v>414</v>
      </c>
      <c r="M316" s="67" t="s">
        <v>415</v>
      </c>
    </row>
    <row r="317" spans="9:13">
      <c r="I317" s="66">
        <v>27004043</v>
      </c>
      <c r="J317" s="67" t="s">
        <v>1914</v>
      </c>
      <c r="K317" s="67" t="s">
        <v>400</v>
      </c>
      <c r="L317" s="67" t="s">
        <v>399</v>
      </c>
      <c r="M317" s="67" t="s">
        <v>400</v>
      </c>
    </row>
    <row r="318" spans="9:13">
      <c r="I318" s="66">
        <v>27004011</v>
      </c>
      <c r="J318" s="67" t="s">
        <v>1860</v>
      </c>
      <c r="K318" s="67" t="s">
        <v>380</v>
      </c>
      <c r="L318" s="67" t="s">
        <v>1859</v>
      </c>
      <c r="M318" s="67" t="s">
        <v>379</v>
      </c>
    </row>
    <row r="319" spans="9:13">
      <c r="I319" s="66">
        <v>27004049</v>
      </c>
      <c r="J319" s="67" t="s">
        <v>1858</v>
      </c>
      <c r="K319" s="67" t="s">
        <v>336</v>
      </c>
      <c r="L319" s="67" t="s">
        <v>335</v>
      </c>
      <c r="M319" s="67" t="s">
        <v>336</v>
      </c>
    </row>
    <row r="320" spans="9:13">
      <c r="I320" s="66">
        <v>27004049</v>
      </c>
      <c r="J320" s="67" t="s">
        <v>1858</v>
      </c>
      <c r="K320" s="67" t="s">
        <v>336</v>
      </c>
      <c r="L320" s="67" t="s">
        <v>335</v>
      </c>
      <c r="M320" s="67" t="s">
        <v>336</v>
      </c>
    </row>
    <row r="321" spans="9:13">
      <c r="I321" s="66">
        <v>27004049</v>
      </c>
      <c r="J321" s="67" t="s">
        <v>1858</v>
      </c>
      <c r="K321" s="67" t="s">
        <v>336</v>
      </c>
      <c r="L321" s="67" t="s">
        <v>335</v>
      </c>
      <c r="M321" s="67" t="s">
        <v>336</v>
      </c>
    </row>
    <row r="322" spans="9:13">
      <c r="I322" s="66">
        <v>27004049</v>
      </c>
      <c r="J322" s="67" t="s">
        <v>1858</v>
      </c>
      <c r="K322" s="67" t="s">
        <v>336</v>
      </c>
      <c r="L322" s="67" t="s">
        <v>335</v>
      </c>
      <c r="M322" s="67" t="s">
        <v>336</v>
      </c>
    </row>
    <row r="323" spans="9:13">
      <c r="I323" s="66">
        <v>27004038</v>
      </c>
      <c r="J323" s="67" t="s">
        <v>1857</v>
      </c>
      <c r="K323" s="67" t="s">
        <v>325</v>
      </c>
      <c r="L323" s="67" t="s">
        <v>324</v>
      </c>
      <c r="M323" s="67" t="s">
        <v>325</v>
      </c>
    </row>
    <row r="324" spans="9:13">
      <c r="I324" s="66">
        <v>27004003</v>
      </c>
      <c r="J324" s="67" t="s">
        <v>1916</v>
      </c>
      <c r="K324" s="67" t="s">
        <v>252</v>
      </c>
      <c r="L324" s="67" t="s">
        <v>1917</v>
      </c>
      <c r="M324" s="67" t="s">
        <v>251</v>
      </c>
    </row>
    <row r="325" spans="9:13">
      <c r="I325" s="66">
        <v>27004003</v>
      </c>
      <c r="J325" s="67" t="s">
        <v>1916</v>
      </c>
      <c r="K325" s="67" t="s">
        <v>252</v>
      </c>
      <c r="L325" s="67" t="s">
        <v>1917</v>
      </c>
      <c r="M325" s="67" t="s">
        <v>251</v>
      </c>
    </row>
    <row r="326" spans="9:13">
      <c r="I326" s="66">
        <v>27004003</v>
      </c>
      <c r="J326" s="67" t="s">
        <v>1916</v>
      </c>
      <c r="K326" s="67" t="s">
        <v>252</v>
      </c>
      <c r="L326" s="67" t="s">
        <v>1917</v>
      </c>
      <c r="M326" s="67" t="s">
        <v>251</v>
      </c>
    </row>
    <row r="327" spans="9:13">
      <c r="I327" s="66">
        <v>27004003</v>
      </c>
      <c r="J327" s="67" t="s">
        <v>1916</v>
      </c>
      <c r="K327" s="67" t="s">
        <v>252</v>
      </c>
      <c r="L327" s="67" t="s">
        <v>1917</v>
      </c>
      <c r="M327" s="67" t="s">
        <v>251</v>
      </c>
    </row>
    <row r="328" spans="9:13">
      <c r="I328" s="66">
        <v>27004003</v>
      </c>
      <c r="J328" s="67" t="s">
        <v>1916</v>
      </c>
      <c r="K328" s="67" t="s">
        <v>252</v>
      </c>
      <c r="L328" s="67" t="s">
        <v>1917</v>
      </c>
      <c r="M328" s="67" t="s">
        <v>251</v>
      </c>
    </row>
    <row r="329" spans="9:13">
      <c r="I329" s="66">
        <v>27004003</v>
      </c>
      <c r="J329" s="67" t="s">
        <v>1916</v>
      </c>
      <c r="K329" s="67" t="s">
        <v>252</v>
      </c>
      <c r="L329" s="67" t="s">
        <v>1917</v>
      </c>
      <c r="M329" s="67" t="s">
        <v>251</v>
      </c>
    </row>
    <row r="330" spans="9:13">
      <c r="I330" s="66">
        <v>27004003</v>
      </c>
      <c r="J330" s="67" t="s">
        <v>1916</v>
      </c>
      <c r="K330" s="67" t="s">
        <v>252</v>
      </c>
      <c r="L330" s="67" t="s">
        <v>1917</v>
      </c>
      <c r="M330" s="67" t="s">
        <v>251</v>
      </c>
    </row>
    <row r="331" spans="9:13">
      <c r="I331" s="66">
        <v>27004003</v>
      </c>
      <c r="J331" s="67" t="s">
        <v>1916</v>
      </c>
      <c r="K331" s="67" t="s">
        <v>252</v>
      </c>
      <c r="L331" s="67" t="s">
        <v>1917</v>
      </c>
      <c r="M331" s="67" t="s">
        <v>251</v>
      </c>
    </row>
    <row r="332" spans="9:13">
      <c r="I332" s="66">
        <v>27004037</v>
      </c>
      <c r="J332" s="67" t="s">
        <v>1856</v>
      </c>
      <c r="K332" s="67" t="s">
        <v>204</v>
      </c>
      <c r="L332" s="67" t="s">
        <v>203</v>
      </c>
      <c r="M332" s="67" t="s">
        <v>204</v>
      </c>
    </row>
    <row r="333" spans="9:13">
      <c r="I333" s="66">
        <v>27004037</v>
      </c>
      <c r="J333" s="67" t="s">
        <v>1856</v>
      </c>
      <c r="K333" s="67" t="s">
        <v>204</v>
      </c>
      <c r="L333" s="67" t="s">
        <v>203</v>
      </c>
      <c r="M333" s="67" t="s">
        <v>204</v>
      </c>
    </row>
    <row r="334" spans="9:13">
      <c r="I334" s="66">
        <v>27004037</v>
      </c>
      <c r="J334" s="67" t="s">
        <v>1856</v>
      </c>
      <c r="K334" s="67" t="s">
        <v>204</v>
      </c>
      <c r="L334" s="67" t="s">
        <v>203</v>
      </c>
      <c r="M334" s="67" t="s">
        <v>204</v>
      </c>
    </row>
    <row r="335" spans="9:13">
      <c r="I335" s="66">
        <v>27004037</v>
      </c>
      <c r="J335" s="67" t="s">
        <v>1856</v>
      </c>
      <c r="K335" s="67" t="s">
        <v>204</v>
      </c>
      <c r="L335" s="67" t="s">
        <v>203</v>
      </c>
      <c r="M335" s="67" t="s">
        <v>204</v>
      </c>
    </row>
    <row r="336" spans="9:13">
      <c r="I336" s="66">
        <v>27004037</v>
      </c>
      <c r="J336" s="67" t="s">
        <v>1856</v>
      </c>
      <c r="K336" s="67" t="s">
        <v>204</v>
      </c>
      <c r="L336" s="67" t="s">
        <v>203</v>
      </c>
      <c r="M336" s="67" t="s">
        <v>204</v>
      </c>
    </row>
    <row r="337" spans="9:13">
      <c r="I337" s="66">
        <v>27004037</v>
      </c>
      <c r="J337" s="67" t="s">
        <v>1856</v>
      </c>
      <c r="K337" s="67" t="s">
        <v>204</v>
      </c>
      <c r="L337" s="67" t="s">
        <v>203</v>
      </c>
      <c r="M337" s="67" t="s">
        <v>204</v>
      </c>
    </row>
    <row r="338" spans="9:13">
      <c r="I338" s="66">
        <v>27004012</v>
      </c>
      <c r="J338" s="67" t="s">
        <v>1918</v>
      </c>
      <c r="K338" s="67" t="s">
        <v>195</v>
      </c>
      <c r="L338" s="67" t="s">
        <v>194</v>
      </c>
      <c r="M338" s="67" t="s">
        <v>195</v>
      </c>
    </row>
    <row r="339" spans="9:13">
      <c r="I339" s="66">
        <v>27004144</v>
      </c>
      <c r="J339" s="67" t="s">
        <v>1855</v>
      </c>
      <c r="K339" s="67" t="s">
        <v>174</v>
      </c>
      <c r="L339" s="67" t="s">
        <v>173</v>
      </c>
      <c r="M339" s="67" t="s">
        <v>174</v>
      </c>
    </row>
    <row r="340" spans="9:13">
      <c r="I340" s="66">
        <v>27004144</v>
      </c>
      <c r="J340" s="67" t="s">
        <v>1855</v>
      </c>
      <c r="K340" s="67" t="s">
        <v>174</v>
      </c>
      <c r="L340" s="67" t="s">
        <v>173</v>
      </c>
      <c r="M340" s="67" t="s">
        <v>174</v>
      </c>
    </row>
    <row r="341" spans="9:13">
      <c r="I341" s="66">
        <v>27004063</v>
      </c>
      <c r="J341" s="67" t="s">
        <v>1854</v>
      </c>
      <c r="K341" s="67" t="s">
        <v>159</v>
      </c>
      <c r="L341" s="67" t="s">
        <v>158</v>
      </c>
      <c r="M341" s="67" t="s">
        <v>159</v>
      </c>
    </row>
    <row r="342" spans="9:13">
      <c r="I342" s="66">
        <v>27004093</v>
      </c>
      <c r="J342" s="67" t="s">
        <v>1853</v>
      </c>
      <c r="K342" s="67" t="s">
        <v>123</v>
      </c>
      <c r="L342" s="67" t="s">
        <v>122</v>
      </c>
      <c r="M342" s="67" t="s">
        <v>123</v>
      </c>
    </row>
    <row r="343" spans="9:13">
      <c r="I343" s="66">
        <v>27004077</v>
      </c>
      <c r="J343" s="67" t="s">
        <v>1923</v>
      </c>
      <c r="K343" s="67" t="s">
        <v>101</v>
      </c>
      <c r="L343" s="67" t="s">
        <v>100</v>
      </c>
      <c r="M343" s="67" t="s">
        <v>101</v>
      </c>
    </row>
    <row r="344" spans="9:13">
      <c r="I344" s="66">
        <v>27004164</v>
      </c>
      <c r="J344" s="67" t="s">
        <v>1852</v>
      </c>
      <c r="K344" s="67" t="s">
        <v>92</v>
      </c>
      <c r="L344" s="67" t="s">
        <v>1851</v>
      </c>
      <c r="M344" s="67" t="s">
        <v>91</v>
      </c>
    </row>
  </sheetData>
  <sheetProtection password="CAF1" sheet="1" objects="1" scenarios="1"/>
  <phoneticPr fontId="1"/>
  <pageMargins left="0.75" right="0.75" top="1" bottom="1" header="0.5" footer="0.5"/>
  <pageSetup paperSize="0" fitToWidth="0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R161"/>
  <sheetViews>
    <sheetView workbookViewId="0">
      <selection activeCell="N10" sqref="N10:N11"/>
    </sheetView>
  </sheetViews>
  <sheetFormatPr defaultRowHeight="12.75"/>
  <cols>
    <col min="1" max="1" width="9.375" style="64" customWidth="1"/>
    <col min="2" max="3" width="18.125" style="64" customWidth="1"/>
    <col min="4" max="4" width="5" style="64" customWidth="1"/>
    <col min="5" max="7" width="9.375" style="64" customWidth="1"/>
    <col min="8" max="8" width="7.625" style="64" customWidth="1"/>
    <col min="9" max="9" width="13.75" style="64" customWidth="1"/>
    <col min="10" max="11" width="18.125" style="64" customWidth="1"/>
    <col min="12" max="12" width="22.5" style="64" customWidth="1"/>
    <col min="13" max="13" width="18.125" style="64" customWidth="1"/>
    <col min="14" max="14" width="22.5" style="64" customWidth="1"/>
    <col min="15" max="15" width="9.375" style="64" customWidth="1"/>
    <col min="16" max="16" width="18.125" style="64" customWidth="1"/>
    <col min="17" max="17" width="13.75" style="64" customWidth="1"/>
    <col min="18" max="21" width="18.125" style="64" customWidth="1"/>
    <col min="22" max="23" width="9.375" style="64" customWidth="1"/>
    <col min="24" max="24" width="18.125" style="64" customWidth="1"/>
    <col min="25" max="27" width="9.375" style="64" customWidth="1"/>
    <col min="28" max="28" width="26.875" style="64" customWidth="1"/>
    <col min="29" max="35" width="9.375" style="64" customWidth="1"/>
    <col min="36" max="37" width="26.875" style="64" customWidth="1"/>
    <col min="38" max="16384" width="9" style="64"/>
  </cols>
  <sheetData>
    <row r="1" spans="1:37">
      <c r="A1" s="63">
        <v>1</v>
      </c>
      <c r="B1" s="63">
        <v>2</v>
      </c>
      <c r="C1" s="63">
        <v>3</v>
      </c>
      <c r="D1" s="63">
        <v>4</v>
      </c>
      <c r="E1" s="63">
        <v>5</v>
      </c>
      <c r="F1" s="63">
        <v>6</v>
      </c>
      <c r="G1" s="63">
        <v>7</v>
      </c>
      <c r="H1" s="63">
        <v>8</v>
      </c>
      <c r="I1" s="63">
        <v>9</v>
      </c>
      <c r="J1" s="63">
        <v>10</v>
      </c>
      <c r="K1" s="63">
        <v>11</v>
      </c>
      <c r="L1" s="63">
        <v>12</v>
      </c>
      <c r="M1" s="63">
        <v>13</v>
      </c>
      <c r="N1" s="63">
        <v>14</v>
      </c>
      <c r="O1" s="63">
        <v>15</v>
      </c>
      <c r="P1" s="63">
        <v>16</v>
      </c>
      <c r="Q1" s="63">
        <v>17</v>
      </c>
      <c r="R1" s="63">
        <v>18</v>
      </c>
      <c r="S1" s="63">
        <v>19</v>
      </c>
      <c r="T1" s="63">
        <v>20</v>
      </c>
      <c r="U1" s="63">
        <v>21</v>
      </c>
      <c r="V1" s="63">
        <v>22</v>
      </c>
      <c r="W1" s="63">
        <v>23</v>
      </c>
      <c r="X1" s="63">
        <v>24</v>
      </c>
      <c r="Y1" s="63">
        <v>25</v>
      </c>
      <c r="Z1" s="63">
        <v>26</v>
      </c>
      <c r="AA1" s="63">
        <v>27</v>
      </c>
      <c r="AB1" s="63">
        <v>28</v>
      </c>
      <c r="AC1" s="63">
        <v>29</v>
      </c>
      <c r="AD1" s="63">
        <v>30</v>
      </c>
      <c r="AE1" s="63">
        <v>31</v>
      </c>
      <c r="AF1" s="63">
        <v>32</v>
      </c>
      <c r="AG1" s="63">
        <v>33</v>
      </c>
      <c r="AH1" s="63">
        <v>34</v>
      </c>
      <c r="AI1" s="63">
        <v>35</v>
      </c>
      <c r="AJ1" s="63">
        <v>36</v>
      </c>
    </row>
    <row r="2" spans="1:37">
      <c r="A2" s="65" t="s">
        <v>1809</v>
      </c>
      <c r="B2" s="65" t="s">
        <v>1808</v>
      </c>
      <c r="C2" s="65" t="s">
        <v>1807</v>
      </c>
      <c r="D2" s="65" t="s">
        <v>1805</v>
      </c>
      <c r="E2" s="65" t="s">
        <v>1804</v>
      </c>
      <c r="F2" s="65" t="s">
        <v>1803</v>
      </c>
      <c r="G2" s="65" t="s">
        <v>55</v>
      </c>
      <c r="H2" s="65" t="s">
        <v>1802</v>
      </c>
      <c r="I2" s="65" t="s">
        <v>1816</v>
      </c>
      <c r="J2" s="65" t="s">
        <v>1894</v>
      </c>
      <c r="K2" s="65" t="s">
        <v>1815</v>
      </c>
      <c r="L2" s="65" t="s">
        <v>1893</v>
      </c>
      <c r="M2" s="65" t="s">
        <v>1814</v>
      </c>
      <c r="N2" s="65" t="s">
        <v>1813</v>
      </c>
      <c r="O2" s="65" t="s">
        <v>1812</v>
      </c>
      <c r="P2" s="65" t="s">
        <v>1811</v>
      </c>
      <c r="Q2" s="65" t="s">
        <v>1810</v>
      </c>
      <c r="R2" s="65" t="s">
        <v>1806</v>
      </c>
      <c r="S2" s="65" t="s">
        <v>1801</v>
      </c>
      <c r="T2" s="65" t="s">
        <v>1800</v>
      </c>
      <c r="U2" s="65" t="s">
        <v>1799</v>
      </c>
      <c r="V2" s="65" t="s">
        <v>1798</v>
      </c>
      <c r="W2" s="65" t="s">
        <v>1797</v>
      </c>
      <c r="X2" s="65" t="s">
        <v>1796</v>
      </c>
      <c r="Y2" s="65" t="s">
        <v>1795</v>
      </c>
      <c r="Z2" s="65" t="s">
        <v>1794</v>
      </c>
      <c r="AA2" s="65" t="s">
        <v>1793</v>
      </c>
      <c r="AB2" s="65" t="s">
        <v>1792</v>
      </c>
      <c r="AC2" s="65" t="s">
        <v>1791</v>
      </c>
      <c r="AD2" s="65" t="s">
        <v>1790</v>
      </c>
      <c r="AE2" s="65" t="s">
        <v>1789</v>
      </c>
      <c r="AF2" s="65" t="s">
        <v>1788</v>
      </c>
      <c r="AG2" s="65" t="s">
        <v>1787</v>
      </c>
      <c r="AH2" s="65" t="s">
        <v>1786</v>
      </c>
      <c r="AI2" s="65" t="s">
        <v>1785</v>
      </c>
      <c r="AJ2" s="65" t="s">
        <v>1784</v>
      </c>
      <c r="AK2" s="65" t="s">
        <v>1783</v>
      </c>
    </row>
    <row r="3" spans="1:37">
      <c r="A3" s="66">
        <v>501044828</v>
      </c>
      <c r="B3" s="67" t="s">
        <v>1777</v>
      </c>
      <c r="C3" s="67" t="s">
        <v>1776</v>
      </c>
      <c r="D3" s="67" t="s">
        <v>83</v>
      </c>
      <c r="E3" s="67" t="s">
        <v>1774</v>
      </c>
      <c r="F3" s="67">
        <v>12</v>
      </c>
      <c r="G3" s="67" t="str">
        <f>IF(F3=12,"小6",IF(F3=11,"小5",IF(F3=10,"小4",IF(F3=9,"小3",IF(F3=8,"小2",IF(F3=7,"小1",IF(F3=6,"幼年長",IF(F3=5,"幼年中",IF(F3=4,"幼年少","--1")))))))))</f>
        <v>小6</v>
      </c>
      <c r="H3" s="67" t="s">
        <v>75</v>
      </c>
      <c r="I3" s="66">
        <v>27004080</v>
      </c>
      <c r="J3" s="67" t="s">
        <v>1892</v>
      </c>
      <c r="K3" s="67" t="s">
        <v>1751</v>
      </c>
      <c r="L3" s="67" t="s">
        <v>1750</v>
      </c>
      <c r="M3" s="67" t="s">
        <v>1751</v>
      </c>
      <c r="N3" s="67" t="s">
        <v>1750</v>
      </c>
      <c r="O3" s="67" t="s">
        <v>89</v>
      </c>
      <c r="P3" s="67" t="s">
        <v>88</v>
      </c>
      <c r="Q3" s="67" t="s">
        <v>87</v>
      </c>
      <c r="R3" s="67" t="s">
        <v>1775</v>
      </c>
      <c r="S3" s="67" t="s">
        <v>81</v>
      </c>
      <c r="T3" s="67" t="s">
        <v>80</v>
      </c>
      <c r="U3" s="67" t="s">
        <v>79</v>
      </c>
      <c r="V3" s="67" t="s">
        <v>311</v>
      </c>
      <c r="W3" s="67" t="s">
        <v>586</v>
      </c>
      <c r="X3" s="67" t="s">
        <v>75</v>
      </c>
      <c r="Y3" s="67" t="s">
        <v>75</v>
      </c>
      <c r="Z3" s="67" t="s">
        <v>77</v>
      </c>
      <c r="AA3" s="67" t="s">
        <v>1773</v>
      </c>
      <c r="AB3" s="67" t="s">
        <v>75</v>
      </c>
      <c r="AC3" s="67" t="s">
        <v>75</v>
      </c>
      <c r="AD3" s="67" t="s">
        <v>75</v>
      </c>
      <c r="AE3" s="67" t="s">
        <v>75</v>
      </c>
      <c r="AF3" s="67" t="s">
        <v>75</v>
      </c>
      <c r="AG3" s="67" t="s">
        <v>75</v>
      </c>
      <c r="AH3" s="67" t="s">
        <v>75</v>
      </c>
      <c r="AI3" s="67" t="s">
        <v>75</v>
      </c>
      <c r="AJ3" s="67" t="s">
        <v>75</v>
      </c>
      <c r="AK3" s="67" t="s">
        <v>75</v>
      </c>
    </row>
    <row r="4" spans="1:37">
      <c r="A4" s="66">
        <v>503794314</v>
      </c>
      <c r="B4" s="67" t="s">
        <v>1772</v>
      </c>
      <c r="C4" s="67" t="s">
        <v>1771</v>
      </c>
      <c r="D4" s="67" t="s">
        <v>83</v>
      </c>
      <c r="E4" s="67" t="s">
        <v>1769</v>
      </c>
      <c r="F4" s="67">
        <v>8</v>
      </c>
      <c r="G4" s="67" t="str">
        <f>IF(F4=12,"小6",IF(F4=11,"小5",IF(F4=10,"小4",IF(F4=9,"小3",IF(F4=8,"小2",IF(F4=7,"小1",IF(F4=6,"幼年長",IF(F4=5,"幼年中",IF(F4=4,"幼年少","--1")))))))))</f>
        <v>小2</v>
      </c>
      <c r="H4" s="67" t="s">
        <v>75</v>
      </c>
      <c r="I4" s="66">
        <v>27004080</v>
      </c>
      <c r="J4" s="67" t="s">
        <v>1892</v>
      </c>
      <c r="K4" s="67" t="s">
        <v>1751</v>
      </c>
      <c r="L4" s="67" t="s">
        <v>1750</v>
      </c>
      <c r="M4" s="67" t="s">
        <v>1751</v>
      </c>
      <c r="N4" s="67" t="s">
        <v>1750</v>
      </c>
      <c r="O4" s="67" t="s">
        <v>89</v>
      </c>
      <c r="P4" s="67" t="s">
        <v>88</v>
      </c>
      <c r="Q4" s="67" t="s">
        <v>87</v>
      </c>
      <c r="R4" s="67" t="s">
        <v>1770</v>
      </c>
      <c r="S4" s="67" t="s">
        <v>81</v>
      </c>
      <c r="T4" s="67" t="s">
        <v>80</v>
      </c>
      <c r="U4" s="67" t="s">
        <v>79</v>
      </c>
      <c r="V4" s="67" t="s">
        <v>311</v>
      </c>
      <c r="W4" s="67" t="s">
        <v>586</v>
      </c>
      <c r="X4" s="67" t="s">
        <v>75</v>
      </c>
      <c r="Y4" s="67" t="s">
        <v>75</v>
      </c>
      <c r="Z4" s="67" t="s">
        <v>77</v>
      </c>
      <c r="AA4" s="67" t="s">
        <v>1768</v>
      </c>
      <c r="AB4" s="67" t="s">
        <v>75</v>
      </c>
      <c r="AC4" s="67" t="s">
        <v>75</v>
      </c>
      <c r="AD4" s="67" t="s">
        <v>75</v>
      </c>
      <c r="AE4" s="67" t="s">
        <v>75</v>
      </c>
      <c r="AF4" s="67" t="s">
        <v>75</v>
      </c>
      <c r="AG4" s="67" t="s">
        <v>75</v>
      </c>
      <c r="AH4" s="67" t="s">
        <v>75</v>
      </c>
      <c r="AI4" s="67" t="s">
        <v>75</v>
      </c>
      <c r="AJ4" s="67" t="s">
        <v>75</v>
      </c>
      <c r="AK4" s="67" t="s">
        <v>75</v>
      </c>
    </row>
    <row r="5" spans="1:37">
      <c r="A5" s="66">
        <v>501016164</v>
      </c>
      <c r="B5" s="67" t="s">
        <v>1734</v>
      </c>
      <c r="C5" s="67" t="s">
        <v>1733</v>
      </c>
      <c r="D5" s="67" t="s">
        <v>83</v>
      </c>
      <c r="E5" s="67" t="s">
        <v>1731</v>
      </c>
      <c r="F5" s="67">
        <v>11</v>
      </c>
      <c r="G5" s="67" t="str">
        <f>IF(F5=12,"小6",IF(F5=11,"小5",IF(F5=10,"小4",IF(F5=9,"小3",IF(F5=8,"小2",IF(F5=7,"小1",IF(F5=6,"幼年長",IF(F5=5,"幼年中",IF(F5=4,"幼年少","--1")))))))))</f>
        <v>小5</v>
      </c>
      <c r="H5" s="67" t="s">
        <v>75</v>
      </c>
      <c r="I5" s="66">
        <v>27004120</v>
      </c>
      <c r="J5" s="67" t="s">
        <v>1891</v>
      </c>
      <c r="K5" s="67" t="s">
        <v>1704</v>
      </c>
      <c r="L5" s="67" t="s">
        <v>1890</v>
      </c>
      <c r="M5" s="67" t="s">
        <v>1703</v>
      </c>
      <c r="N5" s="67" t="s">
        <v>1702</v>
      </c>
      <c r="O5" s="67" t="s">
        <v>89</v>
      </c>
      <c r="P5" s="67" t="s">
        <v>88</v>
      </c>
      <c r="Q5" s="67" t="s">
        <v>87</v>
      </c>
      <c r="R5" s="67" t="s">
        <v>1732</v>
      </c>
      <c r="S5" s="67" t="s">
        <v>81</v>
      </c>
      <c r="T5" s="67" t="s">
        <v>80</v>
      </c>
      <c r="U5" s="67" t="s">
        <v>79</v>
      </c>
      <c r="V5" s="67" t="s">
        <v>898</v>
      </c>
      <c r="W5" s="67" t="s">
        <v>898</v>
      </c>
      <c r="X5" s="67" t="s">
        <v>75</v>
      </c>
      <c r="Y5" s="67" t="s">
        <v>75</v>
      </c>
      <c r="Z5" s="67" t="s">
        <v>77</v>
      </c>
      <c r="AA5" s="67" t="s">
        <v>93</v>
      </c>
      <c r="AB5" s="67" t="s">
        <v>75</v>
      </c>
      <c r="AC5" s="67" t="s">
        <v>75</v>
      </c>
      <c r="AD5" s="67" t="s">
        <v>75</v>
      </c>
      <c r="AE5" s="67" t="s">
        <v>75</v>
      </c>
      <c r="AF5" s="67" t="s">
        <v>75</v>
      </c>
      <c r="AG5" s="67" t="s">
        <v>75</v>
      </c>
      <c r="AH5" s="67" t="s">
        <v>75</v>
      </c>
      <c r="AI5" s="67" t="s">
        <v>75</v>
      </c>
      <c r="AJ5" s="67" t="s">
        <v>75</v>
      </c>
      <c r="AK5" s="67" t="s">
        <v>75</v>
      </c>
    </row>
    <row r="6" spans="1:37">
      <c r="A6" s="66">
        <v>501016174</v>
      </c>
      <c r="B6" s="67" t="s">
        <v>1730</v>
      </c>
      <c r="C6" s="67" t="s">
        <v>1729</v>
      </c>
      <c r="D6" s="67" t="s">
        <v>83</v>
      </c>
      <c r="E6" s="67" t="s">
        <v>1727</v>
      </c>
      <c r="F6" s="67">
        <v>9</v>
      </c>
      <c r="G6" s="67" t="str">
        <f>IF(F6=12,"小6",IF(F6=11,"小5",IF(F6=10,"小4",IF(F6=9,"小3",IF(F6=8,"小2",IF(F6=7,"小1",IF(F6=6,"幼年長",IF(F6=5,"幼年中",IF(F6=4,"幼年少","--1")))))))))</f>
        <v>小3</v>
      </c>
      <c r="H6" s="67" t="s">
        <v>75</v>
      </c>
      <c r="I6" s="66">
        <v>27004120</v>
      </c>
      <c r="J6" s="67" t="s">
        <v>1891</v>
      </c>
      <c r="K6" s="67" t="s">
        <v>1704</v>
      </c>
      <c r="L6" s="67" t="s">
        <v>1890</v>
      </c>
      <c r="M6" s="67" t="s">
        <v>1703</v>
      </c>
      <c r="N6" s="67" t="s">
        <v>1702</v>
      </c>
      <c r="O6" s="67" t="s">
        <v>89</v>
      </c>
      <c r="P6" s="67" t="s">
        <v>88</v>
      </c>
      <c r="Q6" s="67" t="s">
        <v>87</v>
      </c>
      <c r="R6" s="67" t="s">
        <v>1728</v>
      </c>
      <c r="S6" s="67" t="s">
        <v>81</v>
      </c>
      <c r="T6" s="67" t="s">
        <v>80</v>
      </c>
      <c r="U6" s="67" t="s">
        <v>79</v>
      </c>
      <c r="V6" s="67" t="s">
        <v>898</v>
      </c>
      <c r="W6" s="67" t="s">
        <v>898</v>
      </c>
      <c r="X6" s="67" t="s">
        <v>75</v>
      </c>
      <c r="Y6" s="67" t="s">
        <v>75</v>
      </c>
      <c r="Z6" s="67" t="s">
        <v>77</v>
      </c>
      <c r="AA6" s="67" t="s">
        <v>1714</v>
      </c>
      <c r="AB6" s="67" t="s">
        <v>75</v>
      </c>
      <c r="AC6" s="67" t="s">
        <v>75</v>
      </c>
      <c r="AD6" s="67" t="s">
        <v>75</v>
      </c>
      <c r="AE6" s="67" t="s">
        <v>75</v>
      </c>
      <c r="AF6" s="67" t="s">
        <v>75</v>
      </c>
      <c r="AG6" s="67" t="s">
        <v>75</v>
      </c>
      <c r="AH6" s="67" t="s">
        <v>75</v>
      </c>
      <c r="AI6" s="67" t="s">
        <v>75</v>
      </c>
      <c r="AJ6" s="67" t="s">
        <v>75</v>
      </c>
      <c r="AK6" s="67" t="s">
        <v>75</v>
      </c>
    </row>
    <row r="7" spans="1:37">
      <c r="A7" s="66">
        <v>503621490</v>
      </c>
      <c r="B7" s="67" t="s">
        <v>1726</v>
      </c>
      <c r="C7" s="67" t="s">
        <v>1725</v>
      </c>
      <c r="D7" s="67" t="s">
        <v>83</v>
      </c>
      <c r="E7" s="67" t="s">
        <v>1723</v>
      </c>
      <c r="F7" s="67">
        <v>11</v>
      </c>
      <c r="G7" s="67" t="str">
        <f>IF(F7=12,"小6",IF(F7=11,"小5",IF(F7=10,"小4",IF(F7=9,"小3",IF(F7=8,"小2",IF(F7=7,"小1",IF(F7=6,"幼年長",IF(F7=5,"幼年中",IF(F7=4,"幼年少","--1")))))))))</f>
        <v>小5</v>
      </c>
      <c r="H7" s="67" t="s">
        <v>75</v>
      </c>
      <c r="I7" s="66">
        <v>27004120</v>
      </c>
      <c r="J7" s="67" t="s">
        <v>1891</v>
      </c>
      <c r="K7" s="67" t="s">
        <v>1704</v>
      </c>
      <c r="L7" s="67" t="s">
        <v>1890</v>
      </c>
      <c r="M7" s="67" t="s">
        <v>1703</v>
      </c>
      <c r="N7" s="67" t="s">
        <v>1702</v>
      </c>
      <c r="O7" s="67" t="s">
        <v>89</v>
      </c>
      <c r="P7" s="67" t="s">
        <v>88</v>
      </c>
      <c r="Q7" s="67" t="s">
        <v>87</v>
      </c>
      <c r="R7" s="67" t="s">
        <v>1724</v>
      </c>
      <c r="S7" s="67" t="s">
        <v>81</v>
      </c>
      <c r="T7" s="67" t="s">
        <v>80</v>
      </c>
      <c r="U7" s="67" t="s">
        <v>79</v>
      </c>
      <c r="V7" s="67" t="s">
        <v>898</v>
      </c>
      <c r="W7" s="67" t="s">
        <v>898</v>
      </c>
      <c r="X7" s="67" t="s">
        <v>75</v>
      </c>
      <c r="Y7" s="67" t="s">
        <v>75</v>
      </c>
      <c r="Z7" s="67" t="s">
        <v>77</v>
      </c>
      <c r="AA7" s="67" t="s">
        <v>93</v>
      </c>
      <c r="AB7" s="67" t="s">
        <v>75</v>
      </c>
      <c r="AC7" s="67" t="s">
        <v>75</v>
      </c>
      <c r="AD7" s="67" t="s">
        <v>75</v>
      </c>
      <c r="AE7" s="67" t="s">
        <v>75</v>
      </c>
      <c r="AF7" s="67" t="s">
        <v>75</v>
      </c>
      <c r="AG7" s="67" t="s">
        <v>75</v>
      </c>
      <c r="AH7" s="67" t="s">
        <v>75</v>
      </c>
      <c r="AI7" s="67" t="s">
        <v>75</v>
      </c>
      <c r="AJ7" s="67" t="s">
        <v>75</v>
      </c>
      <c r="AK7" s="67" t="s">
        <v>75</v>
      </c>
    </row>
    <row r="8" spans="1:37">
      <c r="A8" s="66">
        <v>500341222</v>
      </c>
      <c r="B8" s="67" t="s">
        <v>1674</v>
      </c>
      <c r="C8" s="67" t="s">
        <v>1673</v>
      </c>
      <c r="D8" s="67" t="s">
        <v>83</v>
      </c>
      <c r="E8" s="67" t="s">
        <v>1671</v>
      </c>
      <c r="F8" s="67">
        <v>10</v>
      </c>
      <c r="G8" s="67" t="str">
        <f>IF(F8=12,"小6",IF(F8=11,"小5",IF(F8=10,"小4",IF(F8=9,"小3",IF(F8=8,"小2",IF(F8=7,"小1",IF(F8=6,"幼年長",IF(F8=5,"幼年中",IF(F8=4,"幼年少","--1")))))))))</f>
        <v>小4</v>
      </c>
      <c r="H8" s="67" t="s">
        <v>75</v>
      </c>
      <c r="I8" s="66">
        <v>27004065</v>
      </c>
      <c r="J8" s="67" t="s">
        <v>1887</v>
      </c>
      <c r="K8" s="67" t="s">
        <v>1637</v>
      </c>
      <c r="L8" s="67" t="s">
        <v>1636</v>
      </c>
      <c r="M8" s="67" t="s">
        <v>1637</v>
      </c>
      <c r="N8" s="67" t="s">
        <v>1636</v>
      </c>
      <c r="O8" s="67" t="s">
        <v>89</v>
      </c>
      <c r="P8" s="67" t="s">
        <v>88</v>
      </c>
      <c r="Q8" s="67" t="s">
        <v>87</v>
      </c>
      <c r="R8" s="67" t="s">
        <v>1672</v>
      </c>
      <c r="S8" s="67" t="s">
        <v>81</v>
      </c>
      <c r="T8" s="67" t="s">
        <v>80</v>
      </c>
      <c r="U8" s="67" t="s">
        <v>79</v>
      </c>
      <c r="V8" s="67" t="s">
        <v>653</v>
      </c>
      <c r="W8" s="67" t="s">
        <v>189</v>
      </c>
      <c r="X8" s="67" t="s">
        <v>75</v>
      </c>
      <c r="Y8" s="67" t="s">
        <v>75</v>
      </c>
      <c r="Z8" s="67" t="s">
        <v>77</v>
      </c>
      <c r="AA8" s="67" t="s">
        <v>1638</v>
      </c>
      <c r="AB8" s="67" t="s">
        <v>75</v>
      </c>
      <c r="AC8" s="67" t="s">
        <v>75</v>
      </c>
      <c r="AD8" s="67" t="s">
        <v>75</v>
      </c>
      <c r="AE8" s="67" t="s">
        <v>75</v>
      </c>
      <c r="AF8" s="67" t="s">
        <v>75</v>
      </c>
      <c r="AG8" s="67" t="s">
        <v>75</v>
      </c>
      <c r="AH8" s="67" t="s">
        <v>75</v>
      </c>
      <c r="AI8" s="67" t="s">
        <v>75</v>
      </c>
      <c r="AJ8" s="67" t="s">
        <v>75</v>
      </c>
      <c r="AK8" s="67" t="s">
        <v>75</v>
      </c>
    </row>
    <row r="9" spans="1:37">
      <c r="A9" s="66">
        <v>500341415</v>
      </c>
      <c r="B9" s="67" t="s">
        <v>1660</v>
      </c>
      <c r="C9" s="67" t="s">
        <v>1659</v>
      </c>
      <c r="D9" s="67" t="s">
        <v>83</v>
      </c>
      <c r="E9" s="67" t="s">
        <v>1657</v>
      </c>
      <c r="F9" s="67">
        <v>12</v>
      </c>
      <c r="G9" s="67" t="str">
        <f>IF(F9=12,"小6",IF(F9=11,"小5",IF(F9=10,"小4",IF(F9=9,"小3",IF(F9=8,"小2",IF(F9=7,"小1",IF(F9=6,"幼年長",IF(F9=5,"幼年中",IF(F9=4,"幼年少","--1")))))))))</f>
        <v>小6</v>
      </c>
      <c r="H9" s="67" t="s">
        <v>75</v>
      </c>
      <c r="I9" s="66">
        <v>27004065</v>
      </c>
      <c r="J9" s="67" t="s">
        <v>1887</v>
      </c>
      <c r="K9" s="67" t="s">
        <v>1637</v>
      </c>
      <c r="L9" s="67" t="s">
        <v>1636</v>
      </c>
      <c r="M9" s="67" t="s">
        <v>1637</v>
      </c>
      <c r="N9" s="67" t="s">
        <v>1636</v>
      </c>
      <c r="O9" s="67" t="s">
        <v>89</v>
      </c>
      <c r="P9" s="67" t="s">
        <v>88</v>
      </c>
      <c r="Q9" s="67" t="s">
        <v>87</v>
      </c>
      <c r="R9" s="67" t="s">
        <v>1658</v>
      </c>
      <c r="S9" s="67" t="s">
        <v>81</v>
      </c>
      <c r="T9" s="67" t="s">
        <v>80</v>
      </c>
      <c r="U9" s="67" t="s">
        <v>79</v>
      </c>
      <c r="V9" s="67" t="s">
        <v>653</v>
      </c>
      <c r="W9" s="67" t="s">
        <v>189</v>
      </c>
      <c r="X9" s="67" t="s">
        <v>75</v>
      </c>
      <c r="Y9" s="67" t="s">
        <v>75</v>
      </c>
      <c r="Z9" s="67" t="s">
        <v>77</v>
      </c>
      <c r="AA9" s="67" t="s">
        <v>224</v>
      </c>
      <c r="AB9" s="67" t="s">
        <v>75</v>
      </c>
      <c r="AC9" s="67" t="s">
        <v>75</v>
      </c>
      <c r="AD9" s="67" t="s">
        <v>75</v>
      </c>
      <c r="AE9" s="67" t="s">
        <v>75</v>
      </c>
      <c r="AF9" s="67" t="s">
        <v>75</v>
      </c>
      <c r="AG9" s="67" t="s">
        <v>75</v>
      </c>
      <c r="AH9" s="67" t="s">
        <v>75</v>
      </c>
      <c r="AI9" s="67" t="s">
        <v>75</v>
      </c>
      <c r="AJ9" s="67" t="s">
        <v>75</v>
      </c>
      <c r="AK9" s="67" t="s">
        <v>75</v>
      </c>
    </row>
    <row r="10" spans="1:37">
      <c r="A10" s="66">
        <v>501259483</v>
      </c>
      <c r="B10" s="67" t="s">
        <v>1652</v>
      </c>
      <c r="C10" s="67" t="s">
        <v>1651</v>
      </c>
      <c r="D10" s="67" t="s">
        <v>83</v>
      </c>
      <c r="E10" s="67" t="s">
        <v>1649</v>
      </c>
      <c r="F10" s="67">
        <v>10</v>
      </c>
      <c r="G10" s="67" t="str">
        <f>IF(F10=12,"小6",IF(F10=11,"小5",IF(F10=10,"小4",IF(F10=9,"小3",IF(F10=8,"小2",IF(F10=7,"小1",IF(F10=6,"幼年長",IF(F10=5,"幼年中",IF(F10=4,"幼年少","--1")))))))))</f>
        <v>小4</v>
      </c>
      <c r="H10" s="67" t="s">
        <v>75</v>
      </c>
      <c r="I10" s="66">
        <v>27004065</v>
      </c>
      <c r="J10" s="67" t="s">
        <v>1887</v>
      </c>
      <c r="K10" s="67" t="s">
        <v>1637</v>
      </c>
      <c r="L10" s="67" t="s">
        <v>1636</v>
      </c>
      <c r="M10" s="67" t="s">
        <v>1637</v>
      </c>
      <c r="N10" s="67" t="s">
        <v>1636</v>
      </c>
      <c r="O10" s="67" t="s">
        <v>89</v>
      </c>
      <c r="P10" s="67" t="s">
        <v>88</v>
      </c>
      <c r="Q10" s="67" t="s">
        <v>87</v>
      </c>
      <c r="R10" s="67" t="s">
        <v>1650</v>
      </c>
      <c r="S10" s="67" t="s">
        <v>81</v>
      </c>
      <c r="T10" s="67" t="s">
        <v>80</v>
      </c>
      <c r="U10" s="67" t="s">
        <v>79</v>
      </c>
      <c r="V10" s="67" t="s">
        <v>339</v>
      </c>
      <c r="W10" s="67" t="s">
        <v>189</v>
      </c>
      <c r="X10" s="67" t="s">
        <v>75</v>
      </c>
      <c r="Y10" s="67" t="s">
        <v>75</v>
      </c>
      <c r="Z10" s="67" t="s">
        <v>77</v>
      </c>
      <c r="AA10" s="67" t="s">
        <v>1648</v>
      </c>
      <c r="AB10" s="67" t="s">
        <v>75</v>
      </c>
      <c r="AC10" s="67" t="s">
        <v>75</v>
      </c>
      <c r="AD10" s="67" t="s">
        <v>75</v>
      </c>
      <c r="AE10" s="67" t="s">
        <v>75</v>
      </c>
      <c r="AF10" s="67" t="s">
        <v>75</v>
      </c>
      <c r="AG10" s="67" t="s">
        <v>75</v>
      </c>
      <c r="AH10" s="67" t="s">
        <v>75</v>
      </c>
      <c r="AI10" s="67" t="s">
        <v>75</v>
      </c>
      <c r="AJ10" s="67" t="s">
        <v>75</v>
      </c>
      <c r="AK10" s="67" t="s">
        <v>75</v>
      </c>
    </row>
    <row r="11" spans="1:37">
      <c r="A11" s="66">
        <v>503831348</v>
      </c>
      <c r="B11" s="67" t="s">
        <v>1642</v>
      </c>
      <c r="C11" s="67" t="s">
        <v>1641</v>
      </c>
      <c r="D11" s="67" t="s">
        <v>83</v>
      </c>
      <c r="E11" s="67" t="s">
        <v>1639</v>
      </c>
      <c r="F11" s="67">
        <v>7</v>
      </c>
      <c r="G11" s="67" t="str">
        <f>IF(F11=12,"小6",IF(F11=11,"小5",IF(F11=10,"小4",IF(F11=9,"小3",IF(F11=8,"小2",IF(F11=7,"小1",IF(F11=6,"幼年長",IF(F11=5,"幼年中",IF(F11=4,"幼年少","--1")))))))))</f>
        <v>小1</v>
      </c>
      <c r="H11" s="67" t="s">
        <v>75</v>
      </c>
      <c r="I11" s="66">
        <v>27004065</v>
      </c>
      <c r="J11" s="67" t="s">
        <v>1887</v>
      </c>
      <c r="K11" s="67" t="s">
        <v>1637</v>
      </c>
      <c r="L11" s="67" t="s">
        <v>1636</v>
      </c>
      <c r="M11" s="67" t="s">
        <v>1637</v>
      </c>
      <c r="N11" s="67" t="s">
        <v>1636</v>
      </c>
      <c r="O11" s="67" t="s">
        <v>89</v>
      </c>
      <c r="P11" s="67" t="s">
        <v>88</v>
      </c>
      <c r="Q11" s="67" t="s">
        <v>87</v>
      </c>
      <c r="R11" s="67" t="s">
        <v>1640</v>
      </c>
      <c r="S11" s="67" t="s">
        <v>81</v>
      </c>
      <c r="T11" s="67" t="s">
        <v>80</v>
      </c>
      <c r="U11" s="67" t="s">
        <v>79</v>
      </c>
      <c r="V11" s="67" t="s">
        <v>653</v>
      </c>
      <c r="W11" s="67" t="s">
        <v>189</v>
      </c>
      <c r="X11" s="67" t="s">
        <v>75</v>
      </c>
      <c r="Y11" s="67" t="s">
        <v>75</v>
      </c>
      <c r="Z11" s="67" t="s">
        <v>77</v>
      </c>
      <c r="AA11" s="67" t="s">
        <v>1638</v>
      </c>
      <c r="AB11" s="67" t="s">
        <v>75</v>
      </c>
      <c r="AC11" s="67" t="s">
        <v>75</v>
      </c>
      <c r="AD11" s="67" t="s">
        <v>75</v>
      </c>
      <c r="AE11" s="67" t="s">
        <v>75</v>
      </c>
      <c r="AF11" s="67" t="s">
        <v>75</v>
      </c>
      <c r="AG11" s="67" t="s">
        <v>75</v>
      </c>
      <c r="AH11" s="67" t="s">
        <v>75</v>
      </c>
      <c r="AI11" s="67" t="s">
        <v>75</v>
      </c>
      <c r="AJ11" s="67" t="s">
        <v>75</v>
      </c>
      <c r="AK11" s="67" t="s">
        <v>75</v>
      </c>
    </row>
    <row r="12" spans="1:37">
      <c r="A12" s="66">
        <v>503831354</v>
      </c>
      <c r="B12" s="67" t="s">
        <v>1635</v>
      </c>
      <c r="C12" s="67" t="s">
        <v>1634</v>
      </c>
      <c r="D12" s="67" t="s">
        <v>83</v>
      </c>
      <c r="E12" s="67" t="s">
        <v>1632</v>
      </c>
      <c r="F12" s="67">
        <v>8</v>
      </c>
      <c r="G12" s="67" t="str">
        <f>IF(F12=12,"小6",IF(F12=11,"小5",IF(F12=10,"小4",IF(F12=9,"小3",IF(F12=8,"小2",IF(F12=7,"小1",IF(F12=6,"幼年長",IF(F12=5,"幼年中",IF(F12=4,"幼年少","--1")))))))))</f>
        <v>小2</v>
      </c>
      <c r="H12" s="67" t="s">
        <v>75</v>
      </c>
      <c r="I12" s="66">
        <v>27004065</v>
      </c>
      <c r="J12" s="67" t="s">
        <v>1887</v>
      </c>
      <c r="K12" s="67" t="s">
        <v>1637</v>
      </c>
      <c r="L12" s="67" t="s">
        <v>1636</v>
      </c>
      <c r="M12" s="67" t="s">
        <v>1637</v>
      </c>
      <c r="N12" s="67" t="s">
        <v>1636</v>
      </c>
      <c r="O12" s="67" t="s">
        <v>89</v>
      </c>
      <c r="P12" s="67" t="s">
        <v>88</v>
      </c>
      <c r="Q12" s="67" t="s">
        <v>87</v>
      </c>
      <c r="R12" s="67" t="s">
        <v>1633</v>
      </c>
      <c r="S12" s="67" t="s">
        <v>81</v>
      </c>
      <c r="T12" s="67" t="s">
        <v>80</v>
      </c>
      <c r="U12" s="67" t="s">
        <v>79</v>
      </c>
      <c r="V12" s="67" t="s">
        <v>653</v>
      </c>
      <c r="W12" s="67" t="s">
        <v>189</v>
      </c>
      <c r="X12" s="67" t="s">
        <v>75</v>
      </c>
      <c r="Y12" s="67" t="s">
        <v>75</v>
      </c>
      <c r="Z12" s="67" t="s">
        <v>77</v>
      </c>
      <c r="AA12" s="67" t="s">
        <v>219</v>
      </c>
      <c r="AB12" s="67" t="s">
        <v>75</v>
      </c>
      <c r="AC12" s="67" t="s">
        <v>75</v>
      </c>
      <c r="AD12" s="67" t="s">
        <v>75</v>
      </c>
      <c r="AE12" s="67" t="s">
        <v>75</v>
      </c>
      <c r="AF12" s="67" t="s">
        <v>75</v>
      </c>
      <c r="AG12" s="67" t="s">
        <v>75</v>
      </c>
      <c r="AH12" s="67" t="s">
        <v>75</v>
      </c>
      <c r="AI12" s="67" t="s">
        <v>75</v>
      </c>
      <c r="AJ12" s="67" t="s">
        <v>75</v>
      </c>
      <c r="AK12" s="67" t="s">
        <v>75</v>
      </c>
    </row>
    <row r="13" spans="1:37">
      <c r="A13" s="66">
        <v>501032112</v>
      </c>
      <c r="B13" s="67" t="s">
        <v>1631</v>
      </c>
      <c r="C13" s="67" t="s">
        <v>1630</v>
      </c>
      <c r="D13" s="67" t="s">
        <v>83</v>
      </c>
      <c r="E13" s="67" t="s">
        <v>1113</v>
      </c>
      <c r="F13" s="67">
        <v>12</v>
      </c>
      <c r="G13" s="67" t="str">
        <f>IF(F13=12,"小6",IF(F13=11,"小5",IF(F13=10,"小4",IF(F13=9,"小3",IF(F13=8,"小2",IF(F13=7,"小1",IF(F13=6,"幼年長",IF(F13=5,"幼年中",IF(F13=4,"幼年少","--1")))))))))</f>
        <v>小6</v>
      </c>
      <c r="H13" s="67" t="s">
        <v>75</v>
      </c>
      <c r="I13" s="66">
        <v>27004032</v>
      </c>
      <c r="J13" s="67" t="s">
        <v>1886</v>
      </c>
      <c r="K13" s="67" t="s">
        <v>1608</v>
      </c>
      <c r="L13" s="67" t="s">
        <v>1885</v>
      </c>
      <c r="M13" s="67" t="s">
        <v>1608</v>
      </c>
      <c r="N13" s="67" t="s">
        <v>1607</v>
      </c>
      <c r="O13" s="67" t="s">
        <v>89</v>
      </c>
      <c r="P13" s="67" t="s">
        <v>88</v>
      </c>
      <c r="Q13" s="67" t="s">
        <v>87</v>
      </c>
      <c r="R13" s="67" t="s">
        <v>1629</v>
      </c>
      <c r="S13" s="67" t="s">
        <v>81</v>
      </c>
      <c r="T13" s="67" t="s">
        <v>80</v>
      </c>
      <c r="U13" s="67" t="s">
        <v>79</v>
      </c>
      <c r="V13" s="67" t="s">
        <v>891</v>
      </c>
      <c r="W13" s="67" t="s">
        <v>898</v>
      </c>
      <c r="X13" s="67" t="s">
        <v>75</v>
      </c>
      <c r="Y13" s="67" t="s">
        <v>75</v>
      </c>
      <c r="Z13" s="67" t="s">
        <v>77</v>
      </c>
      <c r="AA13" s="67" t="s">
        <v>604</v>
      </c>
      <c r="AB13" s="67" t="s">
        <v>75</v>
      </c>
      <c r="AC13" s="67" t="s">
        <v>75</v>
      </c>
      <c r="AD13" s="67" t="s">
        <v>75</v>
      </c>
      <c r="AE13" s="67" t="s">
        <v>75</v>
      </c>
      <c r="AF13" s="67" t="s">
        <v>75</v>
      </c>
      <c r="AG13" s="67" t="s">
        <v>75</v>
      </c>
      <c r="AH13" s="67" t="s">
        <v>75</v>
      </c>
      <c r="AI13" s="67" t="s">
        <v>75</v>
      </c>
      <c r="AJ13" s="67" t="s">
        <v>75</v>
      </c>
      <c r="AK13" s="67" t="s">
        <v>75</v>
      </c>
    </row>
    <row r="14" spans="1:37">
      <c r="A14" s="66">
        <v>501032124</v>
      </c>
      <c r="B14" s="67" t="s">
        <v>1628</v>
      </c>
      <c r="C14" s="67" t="s">
        <v>1627</v>
      </c>
      <c r="D14" s="67" t="s">
        <v>83</v>
      </c>
      <c r="E14" s="67" t="s">
        <v>1625</v>
      </c>
      <c r="F14" s="67">
        <v>11</v>
      </c>
      <c r="G14" s="67" t="str">
        <f>IF(F14=12,"小6",IF(F14=11,"小5",IF(F14=10,"小4",IF(F14=9,"小3",IF(F14=8,"小2",IF(F14=7,"小1",IF(F14=6,"幼年長",IF(F14=5,"幼年中",IF(F14=4,"幼年少","--1")))))))))</f>
        <v>小5</v>
      </c>
      <c r="H14" s="67" t="s">
        <v>75</v>
      </c>
      <c r="I14" s="66">
        <v>27004032</v>
      </c>
      <c r="J14" s="67" t="s">
        <v>1886</v>
      </c>
      <c r="K14" s="67" t="s">
        <v>1608</v>
      </c>
      <c r="L14" s="67" t="s">
        <v>1885</v>
      </c>
      <c r="M14" s="67" t="s">
        <v>1608</v>
      </c>
      <c r="N14" s="67" t="s">
        <v>1607</v>
      </c>
      <c r="O14" s="67" t="s">
        <v>89</v>
      </c>
      <c r="P14" s="67" t="s">
        <v>88</v>
      </c>
      <c r="Q14" s="67" t="s">
        <v>87</v>
      </c>
      <c r="R14" s="67" t="s">
        <v>1626</v>
      </c>
      <c r="S14" s="67" t="s">
        <v>81</v>
      </c>
      <c r="T14" s="67" t="s">
        <v>80</v>
      </c>
      <c r="U14" s="67" t="s">
        <v>79</v>
      </c>
      <c r="V14" s="67" t="s">
        <v>891</v>
      </c>
      <c r="W14" s="67" t="s">
        <v>898</v>
      </c>
      <c r="X14" s="67" t="s">
        <v>75</v>
      </c>
      <c r="Y14" s="67" t="s">
        <v>75</v>
      </c>
      <c r="Z14" s="67" t="s">
        <v>77</v>
      </c>
      <c r="AA14" s="67" t="s">
        <v>595</v>
      </c>
      <c r="AB14" s="67" t="s">
        <v>75</v>
      </c>
      <c r="AC14" s="67" t="s">
        <v>75</v>
      </c>
      <c r="AD14" s="67" t="s">
        <v>75</v>
      </c>
      <c r="AE14" s="67" t="s">
        <v>75</v>
      </c>
      <c r="AF14" s="67" t="s">
        <v>75</v>
      </c>
      <c r="AG14" s="67" t="s">
        <v>75</v>
      </c>
      <c r="AH14" s="67" t="s">
        <v>75</v>
      </c>
      <c r="AI14" s="67" t="s">
        <v>75</v>
      </c>
      <c r="AJ14" s="67" t="s">
        <v>75</v>
      </c>
      <c r="AK14" s="67" t="s">
        <v>75</v>
      </c>
    </row>
    <row r="15" spans="1:37">
      <c r="A15" s="66">
        <v>501032137</v>
      </c>
      <c r="B15" s="67" t="s">
        <v>1624</v>
      </c>
      <c r="C15" s="67" t="s">
        <v>1623</v>
      </c>
      <c r="D15" s="67" t="s">
        <v>83</v>
      </c>
      <c r="E15" s="67" t="s">
        <v>1621</v>
      </c>
      <c r="F15" s="67">
        <v>11</v>
      </c>
      <c r="G15" s="67" t="str">
        <f>IF(F15=12,"小6",IF(F15=11,"小5",IF(F15=10,"小4",IF(F15=9,"小3",IF(F15=8,"小2",IF(F15=7,"小1",IF(F15=6,"幼年長",IF(F15=5,"幼年中",IF(F15=4,"幼年少","--1")))))))))</f>
        <v>小5</v>
      </c>
      <c r="H15" s="67" t="s">
        <v>75</v>
      </c>
      <c r="I15" s="66">
        <v>27004032</v>
      </c>
      <c r="J15" s="67" t="s">
        <v>1886</v>
      </c>
      <c r="K15" s="67" t="s">
        <v>1608</v>
      </c>
      <c r="L15" s="67" t="s">
        <v>1885</v>
      </c>
      <c r="M15" s="67" t="s">
        <v>1608</v>
      </c>
      <c r="N15" s="67" t="s">
        <v>1607</v>
      </c>
      <c r="O15" s="67" t="s">
        <v>89</v>
      </c>
      <c r="P15" s="67" t="s">
        <v>88</v>
      </c>
      <c r="Q15" s="67" t="s">
        <v>87</v>
      </c>
      <c r="R15" s="67" t="s">
        <v>1622</v>
      </c>
      <c r="S15" s="67" t="s">
        <v>81</v>
      </c>
      <c r="T15" s="67" t="s">
        <v>80</v>
      </c>
      <c r="U15" s="67" t="s">
        <v>79</v>
      </c>
      <c r="V15" s="67" t="s">
        <v>891</v>
      </c>
      <c r="W15" s="67" t="s">
        <v>898</v>
      </c>
      <c r="X15" s="67" t="s">
        <v>75</v>
      </c>
      <c r="Y15" s="67" t="s">
        <v>75</v>
      </c>
      <c r="Z15" s="67" t="s">
        <v>77</v>
      </c>
      <c r="AA15" s="67" t="s">
        <v>1620</v>
      </c>
      <c r="AB15" s="67" t="s">
        <v>75</v>
      </c>
      <c r="AC15" s="67" t="s">
        <v>75</v>
      </c>
      <c r="AD15" s="67" t="s">
        <v>75</v>
      </c>
      <c r="AE15" s="67" t="s">
        <v>75</v>
      </c>
      <c r="AF15" s="67" t="s">
        <v>75</v>
      </c>
      <c r="AG15" s="67" t="s">
        <v>75</v>
      </c>
      <c r="AH15" s="67" t="s">
        <v>75</v>
      </c>
      <c r="AI15" s="67" t="s">
        <v>75</v>
      </c>
      <c r="AJ15" s="67" t="s">
        <v>75</v>
      </c>
      <c r="AK15" s="67" t="s">
        <v>75</v>
      </c>
    </row>
    <row r="16" spans="1:37">
      <c r="A16" s="66">
        <v>501032155</v>
      </c>
      <c r="B16" s="67" t="s">
        <v>1619</v>
      </c>
      <c r="C16" s="67" t="s">
        <v>1618</v>
      </c>
      <c r="D16" s="67" t="s">
        <v>83</v>
      </c>
      <c r="E16" s="67" t="s">
        <v>1616</v>
      </c>
      <c r="F16" s="67">
        <v>9</v>
      </c>
      <c r="G16" s="67" t="str">
        <f>IF(F16=12,"小6",IF(F16=11,"小5",IF(F16=10,"小4",IF(F16=9,"小3",IF(F16=8,"小2",IF(F16=7,"小1",IF(F16=6,"幼年長",IF(F16=5,"幼年中",IF(F16=4,"幼年少","--1")))))))))</f>
        <v>小3</v>
      </c>
      <c r="H16" s="67" t="s">
        <v>75</v>
      </c>
      <c r="I16" s="66">
        <v>27004032</v>
      </c>
      <c r="J16" s="67" t="s">
        <v>1886</v>
      </c>
      <c r="K16" s="67" t="s">
        <v>1608</v>
      </c>
      <c r="L16" s="67" t="s">
        <v>1885</v>
      </c>
      <c r="M16" s="67" t="s">
        <v>1608</v>
      </c>
      <c r="N16" s="67" t="s">
        <v>1607</v>
      </c>
      <c r="O16" s="67" t="s">
        <v>89</v>
      </c>
      <c r="P16" s="67" t="s">
        <v>88</v>
      </c>
      <c r="Q16" s="67" t="s">
        <v>87</v>
      </c>
      <c r="R16" s="67" t="s">
        <v>1617</v>
      </c>
      <c r="S16" s="67" t="s">
        <v>81</v>
      </c>
      <c r="T16" s="67" t="s">
        <v>80</v>
      </c>
      <c r="U16" s="67" t="s">
        <v>79</v>
      </c>
      <c r="V16" s="67" t="s">
        <v>891</v>
      </c>
      <c r="W16" s="67" t="s">
        <v>898</v>
      </c>
      <c r="X16" s="67" t="s">
        <v>75</v>
      </c>
      <c r="Y16" s="67" t="s">
        <v>75</v>
      </c>
      <c r="Z16" s="67" t="s">
        <v>77</v>
      </c>
      <c r="AA16" s="67" t="s">
        <v>604</v>
      </c>
      <c r="AB16" s="67" t="s">
        <v>75</v>
      </c>
      <c r="AC16" s="67" t="s">
        <v>75</v>
      </c>
      <c r="AD16" s="67" t="s">
        <v>75</v>
      </c>
      <c r="AE16" s="67" t="s">
        <v>75</v>
      </c>
      <c r="AF16" s="67" t="s">
        <v>75</v>
      </c>
      <c r="AG16" s="67" t="s">
        <v>75</v>
      </c>
      <c r="AH16" s="67" t="s">
        <v>75</v>
      </c>
      <c r="AI16" s="67" t="s">
        <v>75</v>
      </c>
      <c r="AJ16" s="67" t="s">
        <v>75</v>
      </c>
      <c r="AK16" s="67" t="s">
        <v>75</v>
      </c>
    </row>
    <row r="17" spans="1:37">
      <c r="A17" s="66">
        <v>501050810</v>
      </c>
      <c r="B17" s="67" t="s">
        <v>1615</v>
      </c>
      <c r="C17" s="67" t="s">
        <v>1614</v>
      </c>
      <c r="D17" s="67" t="s">
        <v>83</v>
      </c>
      <c r="E17" s="67" t="s">
        <v>1338</v>
      </c>
      <c r="F17" s="67">
        <v>12</v>
      </c>
      <c r="G17" s="67" t="str">
        <f>IF(F17=12,"小6",IF(F17=11,"小5",IF(F17=10,"小4",IF(F17=9,"小3",IF(F17=8,"小2",IF(F17=7,"小1",IF(F17=6,"幼年長",IF(F17=5,"幼年中",IF(F17=4,"幼年少","--1")))))))))</f>
        <v>小6</v>
      </c>
      <c r="H17" s="67" t="s">
        <v>75</v>
      </c>
      <c r="I17" s="66">
        <v>27004032</v>
      </c>
      <c r="J17" s="67" t="s">
        <v>1886</v>
      </c>
      <c r="K17" s="67" t="s">
        <v>1608</v>
      </c>
      <c r="L17" s="67" t="s">
        <v>1885</v>
      </c>
      <c r="M17" s="67" t="s">
        <v>1608</v>
      </c>
      <c r="N17" s="67" t="s">
        <v>1607</v>
      </c>
      <c r="O17" s="67" t="s">
        <v>89</v>
      </c>
      <c r="P17" s="67" t="s">
        <v>88</v>
      </c>
      <c r="Q17" s="67" t="s">
        <v>87</v>
      </c>
      <c r="R17" s="67" t="s">
        <v>1613</v>
      </c>
      <c r="S17" s="67" t="s">
        <v>81</v>
      </c>
      <c r="T17" s="67" t="s">
        <v>80</v>
      </c>
      <c r="U17" s="67" t="s">
        <v>79</v>
      </c>
      <c r="V17" s="67" t="s">
        <v>891</v>
      </c>
      <c r="W17" s="67" t="s">
        <v>898</v>
      </c>
      <c r="X17" s="67" t="s">
        <v>75</v>
      </c>
      <c r="Y17" s="67" t="s">
        <v>75</v>
      </c>
      <c r="Z17" s="67" t="s">
        <v>77</v>
      </c>
      <c r="AA17" s="67" t="s">
        <v>1602</v>
      </c>
      <c r="AB17" s="67" t="s">
        <v>75</v>
      </c>
      <c r="AC17" s="67" t="s">
        <v>75</v>
      </c>
      <c r="AD17" s="67" t="s">
        <v>75</v>
      </c>
      <c r="AE17" s="67" t="s">
        <v>75</v>
      </c>
      <c r="AF17" s="67" t="s">
        <v>75</v>
      </c>
      <c r="AG17" s="67" t="s">
        <v>75</v>
      </c>
      <c r="AH17" s="67" t="s">
        <v>75</v>
      </c>
      <c r="AI17" s="67" t="s">
        <v>75</v>
      </c>
      <c r="AJ17" s="67" t="s">
        <v>75</v>
      </c>
      <c r="AK17" s="67" t="s">
        <v>75</v>
      </c>
    </row>
    <row r="18" spans="1:37">
      <c r="A18" s="66">
        <v>503694050</v>
      </c>
      <c r="B18" s="67" t="s">
        <v>1612</v>
      </c>
      <c r="C18" s="67" t="s">
        <v>1611</v>
      </c>
      <c r="D18" s="67" t="s">
        <v>83</v>
      </c>
      <c r="E18" s="67" t="s">
        <v>1609</v>
      </c>
      <c r="F18" s="67">
        <v>11</v>
      </c>
      <c r="G18" s="67" t="str">
        <f>IF(F18=12,"小6",IF(F18=11,"小5",IF(F18=10,"小4",IF(F18=9,"小3",IF(F18=8,"小2",IF(F18=7,"小1",IF(F18=6,"幼年長",IF(F18=5,"幼年中",IF(F18=4,"幼年少","--1")))))))))</f>
        <v>小5</v>
      </c>
      <c r="H18" s="67" t="s">
        <v>75</v>
      </c>
      <c r="I18" s="66">
        <v>27004032</v>
      </c>
      <c r="J18" s="67" t="s">
        <v>1886</v>
      </c>
      <c r="K18" s="67" t="s">
        <v>1608</v>
      </c>
      <c r="L18" s="67" t="s">
        <v>1885</v>
      </c>
      <c r="M18" s="67" t="s">
        <v>1608</v>
      </c>
      <c r="N18" s="67" t="s">
        <v>1607</v>
      </c>
      <c r="O18" s="67" t="s">
        <v>89</v>
      </c>
      <c r="P18" s="67" t="s">
        <v>88</v>
      </c>
      <c r="Q18" s="67" t="s">
        <v>87</v>
      </c>
      <c r="R18" s="67" t="s">
        <v>1610</v>
      </c>
      <c r="S18" s="67" t="s">
        <v>81</v>
      </c>
      <c r="T18" s="67" t="s">
        <v>80</v>
      </c>
      <c r="U18" s="67" t="s">
        <v>79</v>
      </c>
      <c r="V18" s="67" t="s">
        <v>891</v>
      </c>
      <c r="W18" s="67" t="s">
        <v>898</v>
      </c>
      <c r="X18" s="67" t="s">
        <v>75</v>
      </c>
      <c r="Y18" s="67" t="s">
        <v>75</v>
      </c>
      <c r="Z18" s="67" t="s">
        <v>77</v>
      </c>
      <c r="AA18" s="67" t="s">
        <v>604</v>
      </c>
      <c r="AB18" s="67" t="s">
        <v>75</v>
      </c>
      <c r="AC18" s="67" t="s">
        <v>75</v>
      </c>
      <c r="AD18" s="67" t="s">
        <v>75</v>
      </c>
      <c r="AE18" s="67" t="s">
        <v>75</v>
      </c>
      <c r="AF18" s="67" t="s">
        <v>75</v>
      </c>
      <c r="AG18" s="67" t="s">
        <v>75</v>
      </c>
      <c r="AH18" s="67" t="s">
        <v>75</v>
      </c>
      <c r="AI18" s="67" t="s">
        <v>75</v>
      </c>
      <c r="AJ18" s="67" t="s">
        <v>75</v>
      </c>
      <c r="AK18" s="67" t="s">
        <v>75</v>
      </c>
    </row>
    <row r="19" spans="1:37">
      <c r="A19" s="66">
        <v>503694067</v>
      </c>
      <c r="B19" s="67" t="s">
        <v>1606</v>
      </c>
      <c r="C19" s="67" t="s">
        <v>1605</v>
      </c>
      <c r="D19" s="67" t="s">
        <v>83</v>
      </c>
      <c r="E19" s="67" t="s">
        <v>1603</v>
      </c>
      <c r="F19" s="67">
        <v>12</v>
      </c>
      <c r="G19" s="67" t="str">
        <f>IF(F19=12,"小6",IF(F19=11,"小5",IF(F19=10,"小4",IF(F19=9,"小3",IF(F19=8,"小2",IF(F19=7,"小1",IF(F19=6,"幼年長",IF(F19=5,"幼年中",IF(F19=4,"幼年少","--1")))))))))</f>
        <v>小6</v>
      </c>
      <c r="H19" s="67" t="s">
        <v>75</v>
      </c>
      <c r="I19" s="66">
        <v>27004032</v>
      </c>
      <c r="J19" s="67" t="s">
        <v>1886</v>
      </c>
      <c r="K19" s="67" t="s">
        <v>1608</v>
      </c>
      <c r="L19" s="67" t="s">
        <v>1885</v>
      </c>
      <c r="M19" s="67" t="s">
        <v>1608</v>
      </c>
      <c r="N19" s="67" t="s">
        <v>1607</v>
      </c>
      <c r="O19" s="67" t="s">
        <v>89</v>
      </c>
      <c r="P19" s="67" t="s">
        <v>88</v>
      </c>
      <c r="Q19" s="67" t="s">
        <v>87</v>
      </c>
      <c r="R19" s="67" t="s">
        <v>1604</v>
      </c>
      <c r="S19" s="67" t="s">
        <v>81</v>
      </c>
      <c r="T19" s="67" t="s">
        <v>80</v>
      </c>
      <c r="U19" s="67" t="s">
        <v>79</v>
      </c>
      <c r="V19" s="67" t="s">
        <v>891</v>
      </c>
      <c r="W19" s="67" t="s">
        <v>898</v>
      </c>
      <c r="X19" s="67" t="s">
        <v>75</v>
      </c>
      <c r="Y19" s="67" t="s">
        <v>75</v>
      </c>
      <c r="Z19" s="67" t="s">
        <v>77</v>
      </c>
      <c r="AA19" s="67" t="s">
        <v>1602</v>
      </c>
      <c r="AB19" s="67" t="s">
        <v>75</v>
      </c>
      <c r="AC19" s="67" t="s">
        <v>75</v>
      </c>
      <c r="AD19" s="67" t="s">
        <v>75</v>
      </c>
      <c r="AE19" s="67" t="s">
        <v>75</v>
      </c>
      <c r="AF19" s="67" t="s">
        <v>75</v>
      </c>
      <c r="AG19" s="67" t="s">
        <v>75</v>
      </c>
      <c r="AH19" s="67" t="s">
        <v>75</v>
      </c>
      <c r="AI19" s="67" t="s">
        <v>75</v>
      </c>
      <c r="AJ19" s="67" t="s">
        <v>75</v>
      </c>
      <c r="AK19" s="67" t="s">
        <v>75</v>
      </c>
    </row>
    <row r="20" spans="1:37">
      <c r="A20" s="66">
        <v>500944365</v>
      </c>
      <c r="B20" s="67" t="s">
        <v>1601</v>
      </c>
      <c r="C20" s="67" t="s">
        <v>1600</v>
      </c>
      <c r="D20" s="67" t="s">
        <v>83</v>
      </c>
      <c r="E20" s="67" t="s">
        <v>1598</v>
      </c>
      <c r="F20" s="67">
        <v>9</v>
      </c>
      <c r="G20" s="67" t="str">
        <f>IF(F20=12,"小6",IF(F20=11,"小5",IF(F20=10,"小4",IF(F20=9,"小3",IF(F20=8,"小2",IF(F20=7,"小1",IF(F20=6,"幼年長",IF(F20=5,"幼年中",IF(F20=4,"幼年少","--1")))))))))</f>
        <v>小3</v>
      </c>
      <c r="H20" s="67" t="s">
        <v>75</v>
      </c>
      <c r="I20" s="66">
        <v>27004002</v>
      </c>
      <c r="J20" s="67" t="s">
        <v>1884</v>
      </c>
      <c r="K20" s="67" t="s">
        <v>1560</v>
      </c>
      <c r="L20" s="67" t="s">
        <v>1559</v>
      </c>
      <c r="M20" s="67" t="s">
        <v>1560</v>
      </c>
      <c r="N20" s="67" t="s">
        <v>1559</v>
      </c>
      <c r="O20" s="67" t="s">
        <v>89</v>
      </c>
      <c r="P20" s="67" t="s">
        <v>88</v>
      </c>
      <c r="Q20" s="67" t="s">
        <v>87</v>
      </c>
      <c r="R20" s="67" t="s">
        <v>1599</v>
      </c>
      <c r="S20" s="67" t="s">
        <v>81</v>
      </c>
      <c r="T20" s="67" t="s">
        <v>80</v>
      </c>
      <c r="U20" s="67" t="s">
        <v>79</v>
      </c>
      <c r="V20" s="67" t="s">
        <v>740</v>
      </c>
      <c r="W20" s="67" t="s">
        <v>891</v>
      </c>
      <c r="X20" s="67" t="s">
        <v>75</v>
      </c>
      <c r="Y20" s="67" t="s">
        <v>75</v>
      </c>
      <c r="Z20" s="67" t="s">
        <v>77</v>
      </c>
      <c r="AA20" s="67" t="s">
        <v>1583</v>
      </c>
      <c r="AB20" s="67" t="s">
        <v>75</v>
      </c>
      <c r="AC20" s="67" t="s">
        <v>75</v>
      </c>
      <c r="AD20" s="67" t="s">
        <v>75</v>
      </c>
      <c r="AE20" s="67" t="s">
        <v>75</v>
      </c>
      <c r="AF20" s="67" t="s">
        <v>75</v>
      </c>
      <c r="AG20" s="67" t="s">
        <v>75</v>
      </c>
      <c r="AH20" s="67" t="s">
        <v>75</v>
      </c>
      <c r="AI20" s="67" t="s">
        <v>75</v>
      </c>
      <c r="AJ20" s="67" t="s">
        <v>75</v>
      </c>
      <c r="AK20" s="67" t="s">
        <v>75</v>
      </c>
    </row>
    <row r="21" spans="1:37">
      <c r="A21" s="66">
        <v>500944406</v>
      </c>
      <c r="B21" s="67" t="s">
        <v>1597</v>
      </c>
      <c r="C21" s="67" t="s">
        <v>1596</v>
      </c>
      <c r="D21" s="67" t="s">
        <v>83</v>
      </c>
      <c r="E21" s="67" t="s">
        <v>1594</v>
      </c>
      <c r="F21" s="67">
        <v>12</v>
      </c>
      <c r="G21" s="67" t="str">
        <f>IF(F21=12,"小6",IF(F21=11,"小5",IF(F21=10,"小4",IF(F21=9,"小3",IF(F21=8,"小2",IF(F21=7,"小1",IF(F21=6,"幼年長",IF(F21=5,"幼年中",IF(F21=4,"幼年少","--1")))))))))</f>
        <v>小6</v>
      </c>
      <c r="H21" s="67" t="s">
        <v>75</v>
      </c>
      <c r="I21" s="66">
        <v>27004002</v>
      </c>
      <c r="J21" s="67" t="s">
        <v>1884</v>
      </c>
      <c r="K21" s="67" t="s">
        <v>1560</v>
      </c>
      <c r="L21" s="67" t="s">
        <v>1559</v>
      </c>
      <c r="M21" s="67" t="s">
        <v>1560</v>
      </c>
      <c r="N21" s="67" t="s">
        <v>1559</v>
      </c>
      <c r="O21" s="67" t="s">
        <v>89</v>
      </c>
      <c r="P21" s="67" t="s">
        <v>88</v>
      </c>
      <c r="Q21" s="67" t="s">
        <v>87</v>
      </c>
      <c r="R21" s="67" t="s">
        <v>1595</v>
      </c>
      <c r="S21" s="67" t="s">
        <v>81</v>
      </c>
      <c r="T21" s="67" t="s">
        <v>80</v>
      </c>
      <c r="U21" s="67" t="s">
        <v>79</v>
      </c>
      <c r="V21" s="67" t="s">
        <v>740</v>
      </c>
      <c r="W21" s="67" t="s">
        <v>891</v>
      </c>
      <c r="X21" s="67" t="s">
        <v>75</v>
      </c>
      <c r="Y21" s="67" t="s">
        <v>75</v>
      </c>
      <c r="Z21" s="67" t="s">
        <v>77</v>
      </c>
      <c r="AA21" s="67" t="s">
        <v>1593</v>
      </c>
      <c r="AB21" s="67" t="s">
        <v>75</v>
      </c>
      <c r="AC21" s="67" t="s">
        <v>75</v>
      </c>
      <c r="AD21" s="67" t="s">
        <v>75</v>
      </c>
      <c r="AE21" s="67" t="s">
        <v>75</v>
      </c>
      <c r="AF21" s="67" t="s">
        <v>75</v>
      </c>
      <c r="AG21" s="67" t="s">
        <v>75</v>
      </c>
      <c r="AH21" s="67" t="s">
        <v>75</v>
      </c>
      <c r="AI21" s="67" t="s">
        <v>75</v>
      </c>
      <c r="AJ21" s="67" t="s">
        <v>75</v>
      </c>
      <c r="AK21" s="67" t="s">
        <v>75</v>
      </c>
    </row>
    <row r="22" spans="1:37">
      <c r="A22" s="66">
        <v>500944455</v>
      </c>
      <c r="B22" s="67" t="s">
        <v>1592</v>
      </c>
      <c r="C22" s="67" t="s">
        <v>1591</v>
      </c>
      <c r="D22" s="67" t="s">
        <v>83</v>
      </c>
      <c r="E22" s="67" t="s">
        <v>1589</v>
      </c>
      <c r="F22" s="67">
        <v>12</v>
      </c>
      <c r="G22" s="67" t="str">
        <f>IF(F22=12,"小6",IF(F22=11,"小5",IF(F22=10,"小4",IF(F22=9,"小3",IF(F22=8,"小2",IF(F22=7,"小1",IF(F22=6,"幼年長",IF(F22=5,"幼年中",IF(F22=4,"幼年少","--1")))))))))</f>
        <v>小6</v>
      </c>
      <c r="H22" s="67" t="s">
        <v>75</v>
      </c>
      <c r="I22" s="66">
        <v>27004002</v>
      </c>
      <c r="J22" s="67" t="s">
        <v>1884</v>
      </c>
      <c r="K22" s="67" t="s">
        <v>1560</v>
      </c>
      <c r="L22" s="67" t="s">
        <v>1559</v>
      </c>
      <c r="M22" s="67" t="s">
        <v>1560</v>
      </c>
      <c r="N22" s="67" t="s">
        <v>1559</v>
      </c>
      <c r="O22" s="67" t="s">
        <v>89</v>
      </c>
      <c r="P22" s="67" t="s">
        <v>88</v>
      </c>
      <c r="Q22" s="67" t="s">
        <v>87</v>
      </c>
      <c r="R22" s="67" t="s">
        <v>1590</v>
      </c>
      <c r="S22" s="67" t="s">
        <v>81</v>
      </c>
      <c r="T22" s="67" t="s">
        <v>80</v>
      </c>
      <c r="U22" s="67" t="s">
        <v>79</v>
      </c>
      <c r="V22" s="67" t="s">
        <v>740</v>
      </c>
      <c r="W22" s="67" t="s">
        <v>891</v>
      </c>
      <c r="X22" s="67" t="s">
        <v>75</v>
      </c>
      <c r="Y22" s="67" t="s">
        <v>75</v>
      </c>
      <c r="Z22" s="67" t="s">
        <v>77</v>
      </c>
      <c r="AA22" s="67" t="s">
        <v>1588</v>
      </c>
      <c r="AB22" s="67" t="s">
        <v>75</v>
      </c>
      <c r="AC22" s="67" t="s">
        <v>75</v>
      </c>
      <c r="AD22" s="67" t="s">
        <v>75</v>
      </c>
      <c r="AE22" s="67" t="s">
        <v>75</v>
      </c>
      <c r="AF22" s="67" t="s">
        <v>75</v>
      </c>
      <c r="AG22" s="67" t="s">
        <v>75</v>
      </c>
      <c r="AH22" s="67" t="s">
        <v>75</v>
      </c>
      <c r="AI22" s="67" t="s">
        <v>75</v>
      </c>
      <c r="AJ22" s="67" t="s">
        <v>75</v>
      </c>
      <c r="AK22" s="67" t="s">
        <v>75</v>
      </c>
    </row>
    <row r="23" spans="1:37">
      <c r="A23" s="66">
        <v>501012561</v>
      </c>
      <c r="B23" s="67" t="s">
        <v>1578</v>
      </c>
      <c r="C23" s="67" t="s">
        <v>1577</v>
      </c>
      <c r="D23" s="67" t="s">
        <v>83</v>
      </c>
      <c r="E23" s="67" t="s">
        <v>1575</v>
      </c>
      <c r="F23" s="67">
        <v>12</v>
      </c>
      <c r="G23" s="67" t="str">
        <f>IF(F23=12,"小6",IF(F23=11,"小5",IF(F23=10,"小4",IF(F23=9,"小3",IF(F23=8,"小2",IF(F23=7,"小1",IF(F23=6,"幼年長",IF(F23=5,"幼年中",IF(F23=4,"幼年少","--1")))))))))</f>
        <v>小6</v>
      </c>
      <c r="H23" s="67" t="s">
        <v>75</v>
      </c>
      <c r="I23" s="66">
        <v>27004002</v>
      </c>
      <c r="J23" s="67" t="s">
        <v>1884</v>
      </c>
      <c r="K23" s="67" t="s">
        <v>1560</v>
      </c>
      <c r="L23" s="67" t="s">
        <v>1559</v>
      </c>
      <c r="M23" s="67" t="s">
        <v>1560</v>
      </c>
      <c r="N23" s="67" t="s">
        <v>1559</v>
      </c>
      <c r="O23" s="67" t="s">
        <v>89</v>
      </c>
      <c r="P23" s="67" t="s">
        <v>88</v>
      </c>
      <c r="Q23" s="67" t="s">
        <v>87</v>
      </c>
      <c r="R23" s="67" t="s">
        <v>1576</v>
      </c>
      <c r="S23" s="67" t="s">
        <v>81</v>
      </c>
      <c r="T23" s="67" t="s">
        <v>80</v>
      </c>
      <c r="U23" s="67" t="s">
        <v>79</v>
      </c>
      <c r="V23" s="67" t="s">
        <v>740</v>
      </c>
      <c r="W23" s="67" t="s">
        <v>891</v>
      </c>
      <c r="X23" s="67" t="s">
        <v>75</v>
      </c>
      <c r="Y23" s="67" t="s">
        <v>75</v>
      </c>
      <c r="Z23" s="67" t="s">
        <v>77</v>
      </c>
      <c r="AA23" s="67" t="s">
        <v>921</v>
      </c>
      <c r="AB23" s="67" t="s">
        <v>75</v>
      </c>
      <c r="AC23" s="67" t="s">
        <v>75</v>
      </c>
      <c r="AD23" s="67" t="s">
        <v>75</v>
      </c>
      <c r="AE23" s="67" t="s">
        <v>75</v>
      </c>
      <c r="AF23" s="67" t="s">
        <v>75</v>
      </c>
      <c r="AG23" s="67" t="s">
        <v>75</v>
      </c>
      <c r="AH23" s="67" t="s">
        <v>75</v>
      </c>
      <c r="AI23" s="67" t="s">
        <v>75</v>
      </c>
      <c r="AJ23" s="67" t="s">
        <v>75</v>
      </c>
      <c r="AK23" s="67" t="s">
        <v>75</v>
      </c>
    </row>
    <row r="24" spans="1:37">
      <c r="A24" s="66">
        <v>503828075</v>
      </c>
      <c r="B24" s="67" t="s">
        <v>1574</v>
      </c>
      <c r="C24" s="67" t="s">
        <v>1573</v>
      </c>
      <c r="D24" s="67" t="s">
        <v>83</v>
      </c>
      <c r="E24" s="67" t="s">
        <v>1571</v>
      </c>
      <c r="F24" s="67">
        <v>9</v>
      </c>
      <c r="G24" s="67" t="str">
        <f>IF(F24=12,"小6",IF(F24=11,"小5",IF(F24=10,"小4",IF(F24=9,"小3",IF(F24=8,"小2",IF(F24=7,"小1",IF(F24=6,"幼年長",IF(F24=5,"幼年中",IF(F24=4,"幼年少","--1")))))))))</f>
        <v>小3</v>
      </c>
      <c r="H24" s="67" t="s">
        <v>75</v>
      </c>
      <c r="I24" s="66">
        <v>27004002</v>
      </c>
      <c r="J24" s="67" t="s">
        <v>1884</v>
      </c>
      <c r="K24" s="67" t="s">
        <v>1560</v>
      </c>
      <c r="L24" s="67" t="s">
        <v>1559</v>
      </c>
      <c r="M24" s="67" t="s">
        <v>1560</v>
      </c>
      <c r="N24" s="67" t="s">
        <v>1559</v>
      </c>
      <c r="O24" s="67" t="s">
        <v>89</v>
      </c>
      <c r="P24" s="67" t="s">
        <v>88</v>
      </c>
      <c r="Q24" s="67" t="s">
        <v>87</v>
      </c>
      <c r="R24" s="67" t="s">
        <v>1572</v>
      </c>
      <c r="S24" s="67" t="s">
        <v>81</v>
      </c>
      <c r="T24" s="67" t="s">
        <v>80</v>
      </c>
      <c r="U24" s="67" t="s">
        <v>79</v>
      </c>
      <c r="V24" s="67" t="s">
        <v>740</v>
      </c>
      <c r="W24" s="67" t="s">
        <v>891</v>
      </c>
      <c r="X24" s="67" t="s">
        <v>75</v>
      </c>
      <c r="Y24" s="67" t="s">
        <v>75</v>
      </c>
      <c r="Z24" s="67" t="s">
        <v>77</v>
      </c>
      <c r="AA24" s="67" t="s">
        <v>1570</v>
      </c>
      <c r="AB24" s="67" t="s">
        <v>75</v>
      </c>
      <c r="AC24" s="67" t="s">
        <v>75</v>
      </c>
      <c r="AD24" s="67" t="s">
        <v>75</v>
      </c>
      <c r="AE24" s="67" t="s">
        <v>75</v>
      </c>
      <c r="AF24" s="67" t="s">
        <v>75</v>
      </c>
      <c r="AG24" s="67" t="s">
        <v>75</v>
      </c>
      <c r="AH24" s="67" t="s">
        <v>75</v>
      </c>
      <c r="AI24" s="67" t="s">
        <v>75</v>
      </c>
      <c r="AJ24" s="67" t="s">
        <v>75</v>
      </c>
      <c r="AK24" s="67" t="s">
        <v>75</v>
      </c>
    </row>
    <row r="25" spans="1:37">
      <c r="A25" s="66">
        <v>503828087</v>
      </c>
      <c r="B25" s="67" t="s">
        <v>1569</v>
      </c>
      <c r="C25" s="67" t="s">
        <v>1568</v>
      </c>
      <c r="D25" s="67" t="s">
        <v>83</v>
      </c>
      <c r="E25" s="67" t="s">
        <v>1566</v>
      </c>
      <c r="F25" s="67">
        <v>11</v>
      </c>
      <c r="G25" s="67" t="str">
        <f>IF(F25=12,"小6",IF(F25=11,"小5",IF(F25=10,"小4",IF(F25=9,"小3",IF(F25=8,"小2",IF(F25=7,"小1",IF(F25=6,"幼年長",IF(F25=5,"幼年中",IF(F25=4,"幼年少","--1")))))))))</f>
        <v>小5</v>
      </c>
      <c r="H25" s="67" t="s">
        <v>75</v>
      </c>
      <c r="I25" s="66">
        <v>27004002</v>
      </c>
      <c r="J25" s="67" t="s">
        <v>1884</v>
      </c>
      <c r="K25" s="67" t="s">
        <v>1560</v>
      </c>
      <c r="L25" s="67" t="s">
        <v>1559</v>
      </c>
      <c r="M25" s="67" t="s">
        <v>1560</v>
      </c>
      <c r="N25" s="67" t="s">
        <v>1559</v>
      </c>
      <c r="O25" s="67" t="s">
        <v>89</v>
      </c>
      <c r="P25" s="67" t="s">
        <v>88</v>
      </c>
      <c r="Q25" s="67" t="s">
        <v>87</v>
      </c>
      <c r="R25" s="67" t="s">
        <v>1567</v>
      </c>
      <c r="S25" s="67" t="s">
        <v>81</v>
      </c>
      <c r="T25" s="67" t="s">
        <v>80</v>
      </c>
      <c r="U25" s="67" t="s">
        <v>79</v>
      </c>
      <c r="V25" s="67" t="s">
        <v>740</v>
      </c>
      <c r="W25" s="67" t="s">
        <v>891</v>
      </c>
      <c r="X25" s="67" t="s">
        <v>75</v>
      </c>
      <c r="Y25" s="67" t="s">
        <v>75</v>
      </c>
      <c r="Z25" s="67" t="s">
        <v>77</v>
      </c>
      <c r="AA25" s="67" t="s">
        <v>1565</v>
      </c>
      <c r="AB25" s="67" t="s">
        <v>75</v>
      </c>
      <c r="AC25" s="67" t="s">
        <v>75</v>
      </c>
      <c r="AD25" s="67" t="s">
        <v>75</v>
      </c>
      <c r="AE25" s="67" t="s">
        <v>75</v>
      </c>
      <c r="AF25" s="67" t="s">
        <v>75</v>
      </c>
      <c r="AG25" s="67" t="s">
        <v>75</v>
      </c>
      <c r="AH25" s="67" t="s">
        <v>75</v>
      </c>
      <c r="AI25" s="67" t="s">
        <v>75</v>
      </c>
      <c r="AJ25" s="67" t="s">
        <v>75</v>
      </c>
      <c r="AK25" s="67" t="s">
        <v>75</v>
      </c>
    </row>
    <row r="26" spans="1:37">
      <c r="A26" s="66">
        <v>503828103</v>
      </c>
      <c r="B26" s="67" t="s">
        <v>1564</v>
      </c>
      <c r="C26" s="67" t="s">
        <v>1563</v>
      </c>
      <c r="D26" s="67" t="s">
        <v>83</v>
      </c>
      <c r="E26" s="67" t="s">
        <v>1561</v>
      </c>
      <c r="F26" s="67">
        <v>10</v>
      </c>
      <c r="G26" s="67" t="str">
        <f>IF(F26=12,"小6",IF(F26=11,"小5",IF(F26=10,"小4",IF(F26=9,"小3",IF(F26=8,"小2",IF(F26=7,"小1",IF(F26=6,"幼年長",IF(F26=5,"幼年中",IF(F26=4,"幼年少","--1")))))))))</f>
        <v>小4</v>
      </c>
      <c r="H26" s="67" t="s">
        <v>75</v>
      </c>
      <c r="I26" s="66">
        <v>27004002</v>
      </c>
      <c r="J26" s="67" t="s">
        <v>1884</v>
      </c>
      <c r="K26" s="67" t="s">
        <v>1560</v>
      </c>
      <c r="L26" s="67" t="s">
        <v>1559</v>
      </c>
      <c r="M26" s="67" t="s">
        <v>1560</v>
      </c>
      <c r="N26" s="67" t="s">
        <v>1559</v>
      </c>
      <c r="O26" s="67" t="s">
        <v>89</v>
      </c>
      <c r="P26" s="67" t="s">
        <v>88</v>
      </c>
      <c r="Q26" s="67" t="s">
        <v>87</v>
      </c>
      <c r="R26" s="67" t="s">
        <v>1562</v>
      </c>
      <c r="S26" s="67" t="s">
        <v>81</v>
      </c>
      <c r="T26" s="67" t="s">
        <v>80</v>
      </c>
      <c r="U26" s="67" t="s">
        <v>79</v>
      </c>
      <c r="V26" s="67" t="s">
        <v>740</v>
      </c>
      <c r="W26" s="67" t="s">
        <v>891</v>
      </c>
      <c r="X26" s="67" t="s">
        <v>75</v>
      </c>
      <c r="Y26" s="67" t="s">
        <v>75</v>
      </c>
      <c r="Z26" s="67" t="s">
        <v>77</v>
      </c>
      <c r="AA26" s="67" t="s">
        <v>1554</v>
      </c>
      <c r="AB26" s="67" t="s">
        <v>75</v>
      </c>
      <c r="AC26" s="67" t="s">
        <v>75</v>
      </c>
      <c r="AD26" s="67" t="s">
        <v>75</v>
      </c>
      <c r="AE26" s="67" t="s">
        <v>75</v>
      </c>
      <c r="AF26" s="67" t="s">
        <v>75</v>
      </c>
      <c r="AG26" s="67" t="s">
        <v>75</v>
      </c>
      <c r="AH26" s="67" t="s">
        <v>75</v>
      </c>
      <c r="AI26" s="67" t="s">
        <v>75</v>
      </c>
      <c r="AJ26" s="67" t="s">
        <v>75</v>
      </c>
      <c r="AK26" s="67" t="s">
        <v>75</v>
      </c>
    </row>
    <row r="27" spans="1:37">
      <c r="A27" s="66">
        <v>503828114</v>
      </c>
      <c r="B27" s="67" t="s">
        <v>1558</v>
      </c>
      <c r="C27" s="67" t="s">
        <v>1557</v>
      </c>
      <c r="D27" s="67" t="s">
        <v>83</v>
      </c>
      <c r="E27" s="67" t="s">
        <v>1555</v>
      </c>
      <c r="F27" s="67">
        <v>8</v>
      </c>
      <c r="G27" s="67" t="str">
        <f>IF(F27=12,"小6",IF(F27=11,"小5",IF(F27=10,"小4",IF(F27=9,"小3",IF(F27=8,"小2",IF(F27=7,"小1",IF(F27=6,"幼年長",IF(F27=5,"幼年中",IF(F27=4,"幼年少","--1")))))))))</f>
        <v>小2</v>
      </c>
      <c r="H27" s="67" t="s">
        <v>75</v>
      </c>
      <c r="I27" s="66">
        <v>27004002</v>
      </c>
      <c r="J27" s="67" t="s">
        <v>1884</v>
      </c>
      <c r="K27" s="67" t="s">
        <v>1560</v>
      </c>
      <c r="L27" s="67" t="s">
        <v>1559</v>
      </c>
      <c r="M27" s="67" t="s">
        <v>1560</v>
      </c>
      <c r="N27" s="67" t="s">
        <v>1559</v>
      </c>
      <c r="O27" s="67" t="s">
        <v>89</v>
      </c>
      <c r="P27" s="67" t="s">
        <v>88</v>
      </c>
      <c r="Q27" s="67" t="s">
        <v>87</v>
      </c>
      <c r="R27" s="67" t="s">
        <v>1556</v>
      </c>
      <c r="S27" s="67" t="s">
        <v>81</v>
      </c>
      <c r="T27" s="67" t="s">
        <v>80</v>
      </c>
      <c r="U27" s="67" t="s">
        <v>79</v>
      </c>
      <c r="V27" s="67" t="s">
        <v>740</v>
      </c>
      <c r="W27" s="67" t="s">
        <v>891</v>
      </c>
      <c r="X27" s="67" t="s">
        <v>75</v>
      </c>
      <c r="Y27" s="67" t="s">
        <v>75</v>
      </c>
      <c r="Z27" s="67" t="s">
        <v>77</v>
      </c>
      <c r="AA27" s="67" t="s">
        <v>1554</v>
      </c>
      <c r="AB27" s="67" t="s">
        <v>75</v>
      </c>
      <c r="AC27" s="67" t="s">
        <v>75</v>
      </c>
      <c r="AD27" s="67" t="s">
        <v>75</v>
      </c>
      <c r="AE27" s="67" t="s">
        <v>75</v>
      </c>
      <c r="AF27" s="67" t="s">
        <v>75</v>
      </c>
      <c r="AG27" s="67" t="s">
        <v>75</v>
      </c>
      <c r="AH27" s="67" t="s">
        <v>75</v>
      </c>
      <c r="AI27" s="67" t="s">
        <v>75</v>
      </c>
      <c r="AJ27" s="67" t="s">
        <v>75</v>
      </c>
      <c r="AK27" s="67" t="s">
        <v>75</v>
      </c>
    </row>
    <row r="28" spans="1:37">
      <c r="A28" s="66">
        <v>500434820</v>
      </c>
      <c r="B28" s="67" t="s">
        <v>1523</v>
      </c>
      <c r="C28" s="67" t="s">
        <v>1522</v>
      </c>
      <c r="D28" s="67" t="s">
        <v>83</v>
      </c>
      <c r="E28" s="67" t="s">
        <v>899</v>
      </c>
      <c r="F28" s="67">
        <v>10</v>
      </c>
      <c r="G28" s="67" t="str">
        <f>IF(F28=12,"小6",IF(F28=11,"小5",IF(F28=10,"小4",IF(F28=9,"小3",IF(F28=8,"小2",IF(F28=7,"小1",IF(F28=6,"幼年長",IF(F28=5,"幼年中",IF(F28=4,"幼年少","--1")))))))))</f>
        <v>小4</v>
      </c>
      <c r="H28" s="67" t="s">
        <v>75</v>
      </c>
      <c r="I28" s="66">
        <v>27004143</v>
      </c>
      <c r="J28" s="67" t="s">
        <v>1883</v>
      </c>
      <c r="K28" s="67" t="s">
        <v>1298</v>
      </c>
      <c r="L28" s="67" t="s">
        <v>1297</v>
      </c>
      <c r="M28" s="67" t="s">
        <v>1298</v>
      </c>
      <c r="N28" s="67" t="s">
        <v>1297</v>
      </c>
      <c r="O28" s="67" t="s">
        <v>89</v>
      </c>
      <c r="P28" s="67" t="s">
        <v>88</v>
      </c>
      <c r="Q28" s="67" t="s">
        <v>87</v>
      </c>
      <c r="R28" s="67" t="s">
        <v>1521</v>
      </c>
      <c r="S28" s="67" t="s">
        <v>81</v>
      </c>
      <c r="T28" s="67" t="s">
        <v>80</v>
      </c>
      <c r="U28" s="67" t="s">
        <v>79</v>
      </c>
      <c r="V28" s="67" t="s">
        <v>471</v>
      </c>
      <c r="W28" s="67" t="s">
        <v>319</v>
      </c>
      <c r="X28" s="67" t="s">
        <v>75</v>
      </c>
      <c r="Y28" s="67" t="s">
        <v>75</v>
      </c>
      <c r="Z28" s="67" t="s">
        <v>77</v>
      </c>
      <c r="AA28" s="67" t="s">
        <v>1520</v>
      </c>
      <c r="AB28" s="67" t="s">
        <v>75</v>
      </c>
      <c r="AC28" s="67" t="s">
        <v>75</v>
      </c>
      <c r="AD28" s="67" t="s">
        <v>75</v>
      </c>
      <c r="AE28" s="67" t="s">
        <v>75</v>
      </c>
      <c r="AF28" s="67" t="s">
        <v>75</v>
      </c>
      <c r="AG28" s="67" t="s">
        <v>75</v>
      </c>
      <c r="AH28" s="67" t="s">
        <v>75</v>
      </c>
      <c r="AI28" s="67" t="s">
        <v>75</v>
      </c>
      <c r="AJ28" s="67" t="s">
        <v>75</v>
      </c>
      <c r="AK28" s="67" t="s">
        <v>75</v>
      </c>
    </row>
    <row r="29" spans="1:37">
      <c r="A29" s="66">
        <v>500434843</v>
      </c>
      <c r="B29" s="67" t="s">
        <v>1514</v>
      </c>
      <c r="C29" s="67" t="s">
        <v>1513</v>
      </c>
      <c r="D29" s="67" t="s">
        <v>83</v>
      </c>
      <c r="E29" s="67" t="s">
        <v>1511</v>
      </c>
      <c r="F29" s="67">
        <v>10</v>
      </c>
      <c r="G29" s="67" t="str">
        <f>IF(F29=12,"小6",IF(F29=11,"小5",IF(F29=10,"小4",IF(F29=9,"小3",IF(F29=8,"小2",IF(F29=7,"小1",IF(F29=6,"幼年長",IF(F29=5,"幼年中",IF(F29=4,"幼年少","--1")))))))))</f>
        <v>小4</v>
      </c>
      <c r="H29" s="67" t="s">
        <v>75</v>
      </c>
      <c r="I29" s="66">
        <v>27004143</v>
      </c>
      <c r="J29" s="67" t="s">
        <v>1883</v>
      </c>
      <c r="K29" s="67" t="s">
        <v>1298</v>
      </c>
      <c r="L29" s="67" t="s">
        <v>1297</v>
      </c>
      <c r="M29" s="67" t="s">
        <v>1298</v>
      </c>
      <c r="N29" s="67" t="s">
        <v>1297</v>
      </c>
      <c r="O29" s="67" t="s">
        <v>89</v>
      </c>
      <c r="P29" s="67" t="s">
        <v>88</v>
      </c>
      <c r="Q29" s="67" t="s">
        <v>87</v>
      </c>
      <c r="R29" s="67" t="s">
        <v>1512</v>
      </c>
      <c r="S29" s="67" t="s">
        <v>81</v>
      </c>
      <c r="T29" s="67" t="s">
        <v>80</v>
      </c>
      <c r="U29" s="67" t="s">
        <v>79</v>
      </c>
      <c r="V29" s="67" t="s">
        <v>520</v>
      </c>
      <c r="W29" s="67" t="s">
        <v>116</v>
      </c>
      <c r="X29" s="67" t="s">
        <v>75</v>
      </c>
      <c r="Y29" s="67" t="s">
        <v>75</v>
      </c>
      <c r="Z29" s="67" t="s">
        <v>77</v>
      </c>
      <c r="AA29" s="67" t="s">
        <v>1510</v>
      </c>
      <c r="AB29" s="67" t="s">
        <v>75</v>
      </c>
      <c r="AC29" s="67" t="s">
        <v>75</v>
      </c>
      <c r="AD29" s="67" t="s">
        <v>75</v>
      </c>
      <c r="AE29" s="67" t="s">
        <v>75</v>
      </c>
      <c r="AF29" s="67" t="s">
        <v>75</v>
      </c>
      <c r="AG29" s="67" t="s">
        <v>75</v>
      </c>
      <c r="AH29" s="67" t="s">
        <v>75</v>
      </c>
      <c r="AI29" s="67" t="s">
        <v>75</v>
      </c>
      <c r="AJ29" s="67" t="s">
        <v>75</v>
      </c>
      <c r="AK29" s="67" t="s">
        <v>75</v>
      </c>
    </row>
    <row r="30" spans="1:37">
      <c r="A30" s="66">
        <v>500434864</v>
      </c>
      <c r="B30" s="67" t="s">
        <v>1509</v>
      </c>
      <c r="C30" s="67" t="s">
        <v>1508</v>
      </c>
      <c r="D30" s="67" t="s">
        <v>83</v>
      </c>
      <c r="E30" s="67" t="s">
        <v>1506</v>
      </c>
      <c r="F30" s="67">
        <v>10</v>
      </c>
      <c r="G30" s="67" t="str">
        <f>IF(F30=12,"小6",IF(F30=11,"小5",IF(F30=10,"小4",IF(F30=9,"小3",IF(F30=8,"小2",IF(F30=7,"小1",IF(F30=6,"幼年長",IF(F30=5,"幼年中",IF(F30=4,"幼年少","--1")))))))))</f>
        <v>小4</v>
      </c>
      <c r="H30" s="67" t="s">
        <v>75</v>
      </c>
      <c r="I30" s="66">
        <v>27004143</v>
      </c>
      <c r="J30" s="67" t="s">
        <v>1883</v>
      </c>
      <c r="K30" s="67" t="s">
        <v>1298</v>
      </c>
      <c r="L30" s="67" t="s">
        <v>1297</v>
      </c>
      <c r="M30" s="67" t="s">
        <v>1298</v>
      </c>
      <c r="N30" s="67" t="s">
        <v>1297</v>
      </c>
      <c r="O30" s="67" t="s">
        <v>89</v>
      </c>
      <c r="P30" s="67" t="s">
        <v>88</v>
      </c>
      <c r="Q30" s="67" t="s">
        <v>87</v>
      </c>
      <c r="R30" s="67" t="s">
        <v>1507</v>
      </c>
      <c r="S30" s="67" t="s">
        <v>81</v>
      </c>
      <c r="T30" s="67" t="s">
        <v>80</v>
      </c>
      <c r="U30" s="67" t="s">
        <v>79</v>
      </c>
      <c r="V30" s="67" t="s">
        <v>520</v>
      </c>
      <c r="W30" s="67" t="s">
        <v>116</v>
      </c>
      <c r="X30" s="67" t="s">
        <v>75</v>
      </c>
      <c r="Y30" s="67" t="s">
        <v>75</v>
      </c>
      <c r="Z30" s="67" t="s">
        <v>77</v>
      </c>
      <c r="AA30" s="67" t="s">
        <v>1505</v>
      </c>
      <c r="AB30" s="67" t="s">
        <v>75</v>
      </c>
      <c r="AC30" s="67" t="s">
        <v>75</v>
      </c>
      <c r="AD30" s="67" t="s">
        <v>75</v>
      </c>
      <c r="AE30" s="67" t="s">
        <v>75</v>
      </c>
      <c r="AF30" s="67" t="s">
        <v>75</v>
      </c>
      <c r="AG30" s="67" t="s">
        <v>75</v>
      </c>
      <c r="AH30" s="67" t="s">
        <v>75</v>
      </c>
      <c r="AI30" s="67" t="s">
        <v>75</v>
      </c>
      <c r="AJ30" s="67" t="s">
        <v>75</v>
      </c>
      <c r="AK30" s="67" t="s">
        <v>75</v>
      </c>
    </row>
    <row r="31" spans="1:37">
      <c r="A31" s="66">
        <v>500435748</v>
      </c>
      <c r="B31" s="67" t="s">
        <v>1499</v>
      </c>
      <c r="C31" s="67" t="s">
        <v>1498</v>
      </c>
      <c r="D31" s="67" t="s">
        <v>83</v>
      </c>
      <c r="E31" s="67" t="s">
        <v>1496</v>
      </c>
      <c r="F31" s="67">
        <v>11</v>
      </c>
      <c r="G31" s="67" t="str">
        <f>IF(F31=12,"小6",IF(F31=11,"小5",IF(F31=10,"小4",IF(F31=9,"小3",IF(F31=8,"小2",IF(F31=7,"小1",IF(F31=6,"幼年長",IF(F31=5,"幼年中",IF(F31=4,"幼年少","--1")))))))))</f>
        <v>小5</v>
      </c>
      <c r="H31" s="67" t="s">
        <v>75</v>
      </c>
      <c r="I31" s="66">
        <v>27004143</v>
      </c>
      <c r="J31" s="67" t="s">
        <v>1883</v>
      </c>
      <c r="K31" s="67" t="s">
        <v>1298</v>
      </c>
      <c r="L31" s="67" t="s">
        <v>1297</v>
      </c>
      <c r="M31" s="67" t="s">
        <v>1298</v>
      </c>
      <c r="N31" s="67" t="s">
        <v>1297</v>
      </c>
      <c r="O31" s="67" t="s">
        <v>89</v>
      </c>
      <c r="P31" s="67" t="s">
        <v>88</v>
      </c>
      <c r="Q31" s="67" t="s">
        <v>87</v>
      </c>
      <c r="R31" s="67" t="s">
        <v>1497</v>
      </c>
      <c r="S31" s="67" t="s">
        <v>81</v>
      </c>
      <c r="T31" s="67" t="s">
        <v>80</v>
      </c>
      <c r="U31" s="67" t="s">
        <v>79</v>
      </c>
      <c r="V31" s="67" t="s">
        <v>520</v>
      </c>
      <c r="W31" s="67" t="s">
        <v>116</v>
      </c>
      <c r="X31" s="67" t="s">
        <v>75</v>
      </c>
      <c r="Y31" s="67" t="s">
        <v>75</v>
      </c>
      <c r="Z31" s="67" t="s">
        <v>77</v>
      </c>
      <c r="AA31" s="67" t="s">
        <v>1495</v>
      </c>
      <c r="AB31" s="67" t="s">
        <v>75</v>
      </c>
      <c r="AC31" s="67" t="s">
        <v>75</v>
      </c>
      <c r="AD31" s="67" t="s">
        <v>75</v>
      </c>
      <c r="AE31" s="67" t="s">
        <v>75</v>
      </c>
      <c r="AF31" s="67" t="s">
        <v>75</v>
      </c>
      <c r="AG31" s="67" t="s">
        <v>75</v>
      </c>
      <c r="AH31" s="67" t="s">
        <v>75</v>
      </c>
      <c r="AI31" s="67" t="s">
        <v>75</v>
      </c>
      <c r="AJ31" s="67" t="s">
        <v>75</v>
      </c>
      <c r="AK31" s="67" t="s">
        <v>75</v>
      </c>
    </row>
    <row r="32" spans="1:37">
      <c r="A32" s="66">
        <v>500435753</v>
      </c>
      <c r="B32" s="67" t="s">
        <v>1494</v>
      </c>
      <c r="C32" s="67" t="s">
        <v>1493</v>
      </c>
      <c r="D32" s="67" t="s">
        <v>83</v>
      </c>
      <c r="E32" s="67" t="s">
        <v>1491</v>
      </c>
      <c r="F32" s="67">
        <v>11</v>
      </c>
      <c r="G32" s="67" t="str">
        <f>IF(F32=12,"小6",IF(F32=11,"小5",IF(F32=10,"小4",IF(F32=9,"小3",IF(F32=8,"小2",IF(F32=7,"小1",IF(F32=6,"幼年長",IF(F32=5,"幼年中",IF(F32=4,"幼年少","--1")))))))))</f>
        <v>小5</v>
      </c>
      <c r="H32" s="67" t="s">
        <v>75</v>
      </c>
      <c r="I32" s="66">
        <v>27004143</v>
      </c>
      <c r="J32" s="67" t="s">
        <v>1883</v>
      </c>
      <c r="K32" s="67" t="s">
        <v>1298</v>
      </c>
      <c r="L32" s="67" t="s">
        <v>1297</v>
      </c>
      <c r="M32" s="67" t="s">
        <v>1298</v>
      </c>
      <c r="N32" s="67" t="s">
        <v>1297</v>
      </c>
      <c r="O32" s="67" t="s">
        <v>89</v>
      </c>
      <c r="P32" s="67" t="s">
        <v>88</v>
      </c>
      <c r="Q32" s="67" t="s">
        <v>87</v>
      </c>
      <c r="R32" s="67" t="s">
        <v>1492</v>
      </c>
      <c r="S32" s="67" t="s">
        <v>81</v>
      </c>
      <c r="T32" s="67" t="s">
        <v>80</v>
      </c>
      <c r="U32" s="67" t="s">
        <v>79</v>
      </c>
      <c r="V32" s="67" t="s">
        <v>520</v>
      </c>
      <c r="W32" s="67" t="s">
        <v>116</v>
      </c>
      <c r="X32" s="67" t="s">
        <v>75</v>
      </c>
      <c r="Y32" s="67" t="s">
        <v>75</v>
      </c>
      <c r="Z32" s="67" t="s">
        <v>77</v>
      </c>
      <c r="AA32" s="67" t="s">
        <v>1490</v>
      </c>
      <c r="AB32" s="67" t="s">
        <v>75</v>
      </c>
      <c r="AC32" s="67" t="s">
        <v>75</v>
      </c>
      <c r="AD32" s="67" t="s">
        <v>75</v>
      </c>
      <c r="AE32" s="67" t="s">
        <v>75</v>
      </c>
      <c r="AF32" s="67" t="s">
        <v>75</v>
      </c>
      <c r="AG32" s="67" t="s">
        <v>75</v>
      </c>
      <c r="AH32" s="67" t="s">
        <v>75</v>
      </c>
      <c r="AI32" s="67" t="s">
        <v>75</v>
      </c>
      <c r="AJ32" s="67" t="s">
        <v>75</v>
      </c>
      <c r="AK32" s="67" t="s">
        <v>75</v>
      </c>
    </row>
    <row r="33" spans="1:37">
      <c r="A33" s="66">
        <v>500436284</v>
      </c>
      <c r="B33" s="67" t="s">
        <v>1477</v>
      </c>
      <c r="C33" s="67" t="s">
        <v>1476</v>
      </c>
      <c r="D33" s="67" t="s">
        <v>83</v>
      </c>
      <c r="E33" s="67" t="s">
        <v>1474</v>
      </c>
      <c r="F33" s="67">
        <v>11</v>
      </c>
      <c r="G33" s="67" t="str">
        <f>IF(F33=12,"小6",IF(F33=11,"小5",IF(F33=10,"小4",IF(F33=9,"小3",IF(F33=8,"小2",IF(F33=7,"小1",IF(F33=6,"幼年長",IF(F33=5,"幼年中",IF(F33=4,"幼年少","--1")))))))))</f>
        <v>小5</v>
      </c>
      <c r="H33" s="67" t="s">
        <v>75</v>
      </c>
      <c r="I33" s="66">
        <v>27004143</v>
      </c>
      <c r="J33" s="67" t="s">
        <v>1883</v>
      </c>
      <c r="K33" s="67" t="s">
        <v>1298</v>
      </c>
      <c r="L33" s="67" t="s">
        <v>1297</v>
      </c>
      <c r="M33" s="67" t="s">
        <v>1298</v>
      </c>
      <c r="N33" s="67" t="s">
        <v>1297</v>
      </c>
      <c r="O33" s="67" t="s">
        <v>89</v>
      </c>
      <c r="P33" s="67" t="s">
        <v>88</v>
      </c>
      <c r="Q33" s="67" t="s">
        <v>87</v>
      </c>
      <c r="R33" s="67" t="s">
        <v>1475</v>
      </c>
      <c r="S33" s="67" t="s">
        <v>81</v>
      </c>
      <c r="T33" s="67" t="s">
        <v>80</v>
      </c>
      <c r="U33" s="67" t="s">
        <v>79</v>
      </c>
      <c r="V33" s="67" t="s">
        <v>520</v>
      </c>
      <c r="W33" s="67" t="s">
        <v>116</v>
      </c>
      <c r="X33" s="67" t="s">
        <v>75</v>
      </c>
      <c r="Y33" s="67" t="s">
        <v>75</v>
      </c>
      <c r="Z33" s="67" t="s">
        <v>77</v>
      </c>
      <c r="AA33" s="67" t="s">
        <v>1329</v>
      </c>
      <c r="AB33" s="67" t="s">
        <v>75</v>
      </c>
      <c r="AC33" s="67" t="s">
        <v>75</v>
      </c>
      <c r="AD33" s="67" t="s">
        <v>75</v>
      </c>
      <c r="AE33" s="67" t="s">
        <v>75</v>
      </c>
      <c r="AF33" s="67" t="s">
        <v>75</v>
      </c>
      <c r="AG33" s="67" t="s">
        <v>75</v>
      </c>
      <c r="AH33" s="67" t="s">
        <v>75</v>
      </c>
      <c r="AI33" s="67" t="s">
        <v>75</v>
      </c>
      <c r="AJ33" s="67" t="s">
        <v>75</v>
      </c>
      <c r="AK33" s="67" t="s">
        <v>75</v>
      </c>
    </row>
    <row r="34" spans="1:37">
      <c r="A34" s="66">
        <v>500935547</v>
      </c>
      <c r="B34" s="67" t="s">
        <v>1473</v>
      </c>
      <c r="C34" s="67" t="s">
        <v>1472</v>
      </c>
      <c r="D34" s="67" t="s">
        <v>83</v>
      </c>
      <c r="E34" s="67" t="s">
        <v>1470</v>
      </c>
      <c r="F34" s="67">
        <v>11</v>
      </c>
      <c r="G34" s="67" t="str">
        <f>IF(F34=12,"小6",IF(F34=11,"小5",IF(F34=10,"小4",IF(F34=9,"小3",IF(F34=8,"小2",IF(F34=7,"小1",IF(F34=6,"幼年長",IF(F34=5,"幼年中",IF(F34=4,"幼年少","--1")))))))))</f>
        <v>小5</v>
      </c>
      <c r="H34" s="67" t="s">
        <v>75</v>
      </c>
      <c r="I34" s="66">
        <v>27004143</v>
      </c>
      <c r="J34" s="67" t="s">
        <v>1883</v>
      </c>
      <c r="K34" s="67" t="s">
        <v>1298</v>
      </c>
      <c r="L34" s="67" t="s">
        <v>1297</v>
      </c>
      <c r="M34" s="67" t="s">
        <v>1298</v>
      </c>
      <c r="N34" s="67" t="s">
        <v>1297</v>
      </c>
      <c r="O34" s="67" t="s">
        <v>89</v>
      </c>
      <c r="P34" s="67" t="s">
        <v>88</v>
      </c>
      <c r="Q34" s="67" t="s">
        <v>87</v>
      </c>
      <c r="R34" s="67" t="s">
        <v>1471</v>
      </c>
      <c r="S34" s="67" t="s">
        <v>81</v>
      </c>
      <c r="T34" s="67" t="s">
        <v>80</v>
      </c>
      <c r="U34" s="67" t="s">
        <v>79</v>
      </c>
      <c r="V34" s="67" t="s">
        <v>520</v>
      </c>
      <c r="W34" s="67" t="s">
        <v>116</v>
      </c>
      <c r="X34" s="67" t="s">
        <v>75</v>
      </c>
      <c r="Y34" s="67" t="s">
        <v>75</v>
      </c>
      <c r="Z34" s="67" t="s">
        <v>77</v>
      </c>
      <c r="AA34" s="67" t="s">
        <v>1469</v>
      </c>
      <c r="AB34" s="67" t="s">
        <v>75</v>
      </c>
      <c r="AC34" s="67" t="s">
        <v>75</v>
      </c>
      <c r="AD34" s="67" t="s">
        <v>75</v>
      </c>
      <c r="AE34" s="67" t="s">
        <v>75</v>
      </c>
      <c r="AF34" s="67" t="s">
        <v>75</v>
      </c>
      <c r="AG34" s="67" t="s">
        <v>75</v>
      </c>
      <c r="AH34" s="67" t="s">
        <v>75</v>
      </c>
      <c r="AI34" s="67" t="s">
        <v>75</v>
      </c>
      <c r="AJ34" s="67" t="s">
        <v>75</v>
      </c>
      <c r="AK34" s="67" t="s">
        <v>75</v>
      </c>
    </row>
    <row r="35" spans="1:37">
      <c r="A35" s="66">
        <v>501660530</v>
      </c>
      <c r="B35" s="67" t="s">
        <v>1442</v>
      </c>
      <c r="C35" s="67" t="s">
        <v>1441</v>
      </c>
      <c r="D35" s="67" t="s">
        <v>83</v>
      </c>
      <c r="E35" s="67" t="s">
        <v>1439</v>
      </c>
      <c r="F35" s="67">
        <v>12</v>
      </c>
      <c r="G35" s="67" t="str">
        <f>IF(F35=12,"小6",IF(F35=11,"小5",IF(F35=10,"小4",IF(F35=9,"小3",IF(F35=8,"小2",IF(F35=7,"小1",IF(F35=6,"幼年長",IF(F35=5,"幼年中",IF(F35=4,"幼年少","--1")))))))))</f>
        <v>小6</v>
      </c>
      <c r="H35" s="67" t="s">
        <v>75</v>
      </c>
      <c r="I35" s="66">
        <v>27004143</v>
      </c>
      <c r="J35" s="67" t="s">
        <v>1883</v>
      </c>
      <c r="K35" s="67" t="s">
        <v>1298</v>
      </c>
      <c r="L35" s="67" t="s">
        <v>1297</v>
      </c>
      <c r="M35" s="67" t="s">
        <v>1298</v>
      </c>
      <c r="N35" s="67" t="s">
        <v>1297</v>
      </c>
      <c r="O35" s="67" t="s">
        <v>89</v>
      </c>
      <c r="P35" s="67" t="s">
        <v>88</v>
      </c>
      <c r="Q35" s="67" t="s">
        <v>87</v>
      </c>
      <c r="R35" s="67" t="s">
        <v>1440</v>
      </c>
      <c r="S35" s="67" t="s">
        <v>81</v>
      </c>
      <c r="T35" s="67" t="s">
        <v>80</v>
      </c>
      <c r="U35" s="67" t="s">
        <v>79</v>
      </c>
      <c r="V35" s="67" t="s">
        <v>520</v>
      </c>
      <c r="W35" s="67" t="s">
        <v>116</v>
      </c>
      <c r="X35" s="67" t="s">
        <v>75</v>
      </c>
      <c r="Y35" s="67" t="s">
        <v>75</v>
      </c>
      <c r="Z35" s="67" t="s">
        <v>77</v>
      </c>
      <c r="AA35" s="67" t="s">
        <v>393</v>
      </c>
      <c r="AB35" s="67" t="s">
        <v>75</v>
      </c>
      <c r="AC35" s="67" t="s">
        <v>75</v>
      </c>
      <c r="AD35" s="67" t="s">
        <v>75</v>
      </c>
      <c r="AE35" s="67" t="s">
        <v>75</v>
      </c>
      <c r="AF35" s="67" t="s">
        <v>75</v>
      </c>
      <c r="AG35" s="67" t="s">
        <v>75</v>
      </c>
      <c r="AH35" s="67" t="s">
        <v>75</v>
      </c>
      <c r="AI35" s="67" t="s">
        <v>75</v>
      </c>
      <c r="AJ35" s="67" t="s">
        <v>75</v>
      </c>
      <c r="AK35" s="67" t="s">
        <v>75</v>
      </c>
    </row>
    <row r="36" spans="1:37">
      <c r="A36" s="66">
        <v>501660563</v>
      </c>
      <c r="B36" s="67" t="s">
        <v>1434</v>
      </c>
      <c r="C36" s="67" t="s">
        <v>1433</v>
      </c>
      <c r="D36" s="67" t="s">
        <v>83</v>
      </c>
      <c r="E36" s="67" t="s">
        <v>1431</v>
      </c>
      <c r="F36" s="67">
        <v>12</v>
      </c>
      <c r="G36" s="67" t="str">
        <f>IF(F36=12,"小6",IF(F36=11,"小5",IF(F36=10,"小4",IF(F36=9,"小3",IF(F36=8,"小2",IF(F36=7,"小1",IF(F36=6,"幼年長",IF(F36=5,"幼年中",IF(F36=4,"幼年少","--1")))))))))</f>
        <v>小6</v>
      </c>
      <c r="H36" s="67" t="s">
        <v>75</v>
      </c>
      <c r="I36" s="66">
        <v>27004143</v>
      </c>
      <c r="J36" s="67" t="s">
        <v>1883</v>
      </c>
      <c r="K36" s="67" t="s">
        <v>1298</v>
      </c>
      <c r="L36" s="67" t="s">
        <v>1297</v>
      </c>
      <c r="M36" s="67" t="s">
        <v>1298</v>
      </c>
      <c r="N36" s="67" t="s">
        <v>1297</v>
      </c>
      <c r="O36" s="67" t="s">
        <v>89</v>
      </c>
      <c r="P36" s="67" t="s">
        <v>88</v>
      </c>
      <c r="Q36" s="67" t="s">
        <v>87</v>
      </c>
      <c r="R36" s="67" t="s">
        <v>1432</v>
      </c>
      <c r="S36" s="67" t="s">
        <v>81</v>
      </c>
      <c r="T36" s="67" t="s">
        <v>80</v>
      </c>
      <c r="U36" s="67" t="s">
        <v>79</v>
      </c>
      <c r="V36" s="67" t="s">
        <v>520</v>
      </c>
      <c r="W36" s="67" t="s">
        <v>116</v>
      </c>
      <c r="X36" s="67" t="s">
        <v>75</v>
      </c>
      <c r="Y36" s="67" t="s">
        <v>75</v>
      </c>
      <c r="Z36" s="67" t="s">
        <v>77</v>
      </c>
      <c r="AA36" s="67" t="s">
        <v>1430</v>
      </c>
      <c r="AB36" s="67" t="s">
        <v>75</v>
      </c>
      <c r="AC36" s="67" t="s">
        <v>75</v>
      </c>
      <c r="AD36" s="67" t="s">
        <v>75</v>
      </c>
      <c r="AE36" s="67" t="s">
        <v>75</v>
      </c>
      <c r="AF36" s="67" t="s">
        <v>75</v>
      </c>
      <c r="AG36" s="67" t="s">
        <v>75</v>
      </c>
      <c r="AH36" s="67" t="s">
        <v>75</v>
      </c>
      <c r="AI36" s="67" t="s">
        <v>75</v>
      </c>
      <c r="AJ36" s="67" t="s">
        <v>75</v>
      </c>
      <c r="AK36" s="67" t="s">
        <v>75</v>
      </c>
    </row>
    <row r="37" spans="1:37">
      <c r="A37" s="66">
        <v>503157216</v>
      </c>
      <c r="B37" s="67" t="s">
        <v>1424</v>
      </c>
      <c r="C37" s="67" t="s">
        <v>1423</v>
      </c>
      <c r="D37" s="67" t="s">
        <v>83</v>
      </c>
      <c r="E37" s="67" t="s">
        <v>1369</v>
      </c>
      <c r="F37" s="67">
        <v>11</v>
      </c>
      <c r="G37" s="67" t="str">
        <f>IF(F37=12,"小6",IF(F37=11,"小5",IF(F37=10,"小4",IF(F37=9,"小3",IF(F37=8,"小2",IF(F37=7,"小1",IF(F37=6,"幼年長",IF(F37=5,"幼年中",IF(F37=4,"幼年少","--1")))))))))</f>
        <v>小5</v>
      </c>
      <c r="H37" s="67" t="s">
        <v>75</v>
      </c>
      <c r="I37" s="66">
        <v>27004143</v>
      </c>
      <c r="J37" s="67" t="s">
        <v>1883</v>
      </c>
      <c r="K37" s="67" t="s">
        <v>1298</v>
      </c>
      <c r="L37" s="67" t="s">
        <v>1297</v>
      </c>
      <c r="M37" s="67" t="s">
        <v>1298</v>
      </c>
      <c r="N37" s="67" t="s">
        <v>1297</v>
      </c>
      <c r="O37" s="67" t="s">
        <v>89</v>
      </c>
      <c r="P37" s="67" t="s">
        <v>88</v>
      </c>
      <c r="Q37" s="67" t="s">
        <v>87</v>
      </c>
      <c r="R37" s="67" t="s">
        <v>1422</v>
      </c>
      <c r="S37" s="67" t="s">
        <v>81</v>
      </c>
      <c r="T37" s="67" t="s">
        <v>80</v>
      </c>
      <c r="U37" s="67" t="s">
        <v>79</v>
      </c>
      <c r="V37" s="67" t="s">
        <v>520</v>
      </c>
      <c r="W37" s="67" t="s">
        <v>116</v>
      </c>
      <c r="X37" s="67" t="s">
        <v>75</v>
      </c>
      <c r="Y37" s="67" t="s">
        <v>75</v>
      </c>
      <c r="Z37" s="67" t="s">
        <v>77</v>
      </c>
      <c r="AA37" s="67" t="s">
        <v>1324</v>
      </c>
      <c r="AB37" s="67" t="s">
        <v>75</v>
      </c>
      <c r="AC37" s="67" t="s">
        <v>75</v>
      </c>
      <c r="AD37" s="67" t="s">
        <v>75</v>
      </c>
      <c r="AE37" s="67" t="s">
        <v>75</v>
      </c>
      <c r="AF37" s="67" t="s">
        <v>75</v>
      </c>
      <c r="AG37" s="67" t="s">
        <v>75</v>
      </c>
      <c r="AH37" s="67" t="s">
        <v>75</v>
      </c>
      <c r="AI37" s="67" t="s">
        <v>75</v>
      </c>
      <c r="AJ37" s="67" t="s">
        <v>75</v>
      </c>
      <c r="AK37" s="67" t="s">
        <v>75</v>
      </c>
    </row>
    <row r="38" spans="1:37">
      <c r="A38" s="66">
        <v>503683822</v>
      </c>
      <c r="B38" s="67" t="s">
        <v>1414</v>
      </c>
      <c r="C38" s="67" t="s">
        <v>1413</v>
      </c>
      <c r="D38" s="67" t="s">
        <v>83</v>
      </c>
      <c r="E38" s="67" t="s">
        <v>1411</v>
      </c>
      <c r="F38" s="67">
        <v>12</v>
      </c>
      <c r="G38" s="67" t="str">
        <f>IF(F38=12,"小6",IF(F38=11,"小5",IF(F38=10,"小4",IF(F38=9,"小3",IF(F38=8,"小2",IF(F38=7,"小1",IF(F38=6,"幼年長",IF(F38=5,"幼年中",IF(F38=4,"幼年少","--1")))))))))</f>
        <v>小6</v>
      </c>
      <c r="H38" s="67" t="s">
        <v>75</v>
      </c>
      <c r="I38" s="66">
        <v>27004143</v>
      </c>
      <c r="J38" s="67" t="s">
        <v>1883</v>
      </c>
      <c r="K38" s="67" t="s">
        <v>1298</v>
      </c>
      <c r="L38" s="67" t="s">
        <v>1297</v>
      </c>
      <c r="M38" s="67" t="s">
        <v>1298</v>
      </c>
      <c r="N38" s="67" t="s">
        <v>1297</v>
      </c>
      <c r="O38" s="67" t="s">
        <v>89</v>
      </c>
      <c r="P38" s="67" t="s">
        <v>88</v>
      </c>
      <c r="Q38" s="67" t="s">
        <v>87</v>
      </c>
      <c r="R38" s="67" t="s">
        <v>1412</v>
      </c>
      <c r="S38" s="67" t="s">
        <v>81</v>
      </c>
      <c r="T38" s="67" t="s">
        <v>80</v>
      </c>
      <c r="U38" s="67" t="s">
        <v>79</v>
      </c>
      <c r="V38" s="67" t="s">
        <v>520</v>
      </c>
      <c r="W38" s="67" t="s">
        <v>116</v>
      </c>
      <c r="X38" s="67" t="s">
        <v>75</v>
      </c>
      <c r="Y38" s="67" t="s">
        <v>75</v>
      </c>
      <c r="Z38" s="67" t="s">
        <v>77</v>
      </c>
      <c r="AA38" s="67" t="s">
        <v>1410</v>
      </c>
      <c r="AB38" s="67" t="s">
        <v>75</v>
      </c>
      <c r="AC38" s="67" t="s">
        <v>75</v>
      </c>
      <c r="AD38" s="67" t="s">
        <v>75</v>
      </c>
      <c r="AE38" s="67" t="s">
        <v>75</v>
      </c>
      <c r="AF38" s="67" t="s">
        <v>75</v>
      </c>
      <c r="AG38" s="67" t="s">
        <v>75</v>
      </c>
      <c r="AH38" s="67" t="s">
        <v>75</v>
      </c>
      <c r="AI38" s="67" t="s">
        <v>75</v>
      </c>
      <c r="AJ38" s="67" t="s">
        <v>75</v>
      </c>
      <c r="AK38" s="67" t="s">
        <v>75</v>
      </c>
    </row>
    <row r="39" spans="1:37">
      <c r="A39" s="66">
        <v>503828698</v>
      </c>
      <c r="B39" s="67" t="s">
        <v>1372</v>
      </c>
      <c r="C39" s="67" t="s">
        <v>1371</v>
      </c>
      <c r="D39" s="67" t="s">
        <v>83</v>
      </c>
      <c r="E39" s="67" t="s">
        <v>1369</v>
      </c>
      <c r="F39" s="67">
        <v>11</v>
      </c>
      <c r="G39" s="67" t="str">
        <f>IF(F39=12,"小6",IF(F39=11,"小5",IF(F39=10,"小4",IF(F39=9,"小3",IF(F39=8,"小2",IF(F39=7,"小1",IF(F39=6,"幼年長",IF(F39=5,"幼年中",IF(F39=4,"幼年少","--1")))))))))</f>
        <v>小5</v>
      </c>
      <c r="H39" s="67" t="s">
        <v>75</v>
      </c>
      <c r="I39" s="66">
        <v>27004143</v>
      </c>
      <c r="J39" s="67" t="s">
        <v>1883</v>
      </c>
      <c r="K39" s="67" t="s">
        <v>1298</v>
      </c>
      <c r="L39" s="67" t="s">
        <v>1297</v>
      </c>
      <c r="M39" s="67" t="s">
        <v>1298</v>
      </c>
      <c r="N39" s="67" t="s">
        <v>1297</v>
      </c>
      <c r="O39" s="67" t="s">
        <v>89</v>
      </c>
      <c r="P39" s="67" t="s">
        <v>88</v>
      </c>
      <c r="Q39" s="67" t="s">
        <v>87</v>
      </c>
      <c r="R39" s="67" t="s">
        <v>1370</v>
      </c>
      <c r="S39" s="67" t="s">
        <v>81</v>
      </c>
      <c r="T39" s="67" t="s">
        <v>80</v>
      </c>
      <c r="U39" s="67" t="s">
        <v>79</v>
      </c>
      <c r="V39" s="67" t="s">
        <v>520</v>
      </c>
      <c r="W39" s="67" t="s">
        <v>116</v>
      </c>
      <c r="X39" s="67" t="s">
        <v>75</v>
      </c>
      <c r="Y39" s="67" t="s">
        <v>75</v>
      </c>
      <c r="Z39" s="67" t="s">
        <v>77</v>
      </c>
      <c r="AA39" s="67" t="s">
        <v>1324</v>
      </c>
      <c r="AB39" s="67" t="s">
        <v>75</v>
      </c>
      <c r="AC39" s="67" t="s">
        <v>75</v>
      </c>
      <c r="AD39" s="67" t="s">
        <v>75</v>
      </c>
      <c r="AE39" s="67" t="s">
        <v>75</v>
      </c>
      <c r="AF39" s="67" t="s">
        <v>75</v>
      </c>
      <c r="AG39" s="67" t="s">
        <v>75</v>
      </c>
      <c r="AH39" s="67" t="s">
        <v>75</v>
      </c>
      <c r="AI39" s="67" t="s">
        <v>75</v>
      </c>
      <c r="AJ39" s="67" t="s">
        <v>75</v>
      </c>
      <c r="AK39" s="67" t="s">
        <v>75</v>
      </c>
    </row>
    <row r="40" spans="1:37">
      <c r="A40" s="66">
        <v>503828709</v>
      </c>
      <c r="B40" s="67" t="s">
        <v>1368</v>
      </c>
      <c r="C40" s="67" t="s">
        <v>1367</v>
      </c>
      <c r="D40" s="67" t="s">
        <v>83</v>
      </c>
      <c r="E40" s="67" t="s">
        <v>1093</v>
      </c>
      <c r="F40" s="67">
        <v>12</v>
      </c>
      <c r="G40" s="67" t="str">
        <f>IF(F40=12,"小6",IF(F40=11,"小5",IF(F40=10,"小4",IF(F40=9,"小3",IF(F40=8,"小2",IF(F40=7,"小1",IF(F40=6,"幼年長",IF(F40=5,"幼年中",IF(F40=4,"幼年少","--1")))))))))</f>
        <v>小6</v>
      </c>
      <c r="H40" s="67" t="s">
        <v>75</v>
      </c>
      <c r="I40" s="66">
        <v>27004143</v>
      </c>
      <c r="J40" s="67" t="s">
        <v>1883</v>
      </c>
      <c r="K40" s="67" t="s">
        <v>1298</v>
      </c>
      <c r="L40" s="67" t="s">
        <v>1297</v>
      </c>
      <c r="M40" s="67" t="s">
        <v>1298</v>
      </c>
      <c r="N40" s="67" t="s">
        <v>1297</v>
      </c>
      <c r="O40" s="67" t="s">
        <v>89</v>
      </c>
      <c r="P40" s="67" t="s">
        <v>88</v>
      </c>
      <c r="Q40" s="67" t="s">
        <v>87</v>
      </c>
      <c r="R40" s="67" t="s">
        <v>1366</v>
      </c>
      <c r="S40" s="67" t="s">
        <v>81</v>
      </c>
      <c r="T40" s="67" t="s">
        <v>80</v>
      </c>
      <c r="U40" s="67" t="s">
        <v>79</v>
      </c>
      <c r="V40" s="67" t="s">
        <v>520</v>
      </c>
      <c r="W40" s="67" t="s">
        <v>116</v>
      </c>
      <c r="X40" s="67" t="s">
        <v>75</v>
      </c>
      <c r="Y40" s="67" t="s">
        <v>75</v>
      </c>
      <c r="Z40" s="67" t="s">
        <v>77</v>
      </c>
      <c r="AA40" s="67" t="s">
        <v>1333</v>
      </c>
      <c r="AB40" s="67" t="s">
        <v>75</v>
      </c>
      <c r="AC40" s="67" t="s">
        <v>75</v>
      </c>
      <c r="AD40" s="67" t="s">
        <v>75</v>
      </c>
      <c r="AE40" s="67" t="s">
        <v>75</v>
      </c>
      <c r="AF40" s="67" t="s">
        <v>75</v>
      </c>
      <c r="AG40" s="67" t="s">
        <v>75</v>
      </c>
      <c r="AH40" s="67" t="s">
        <v>75</v>
      </c>
      <c r="AI40" s="67" t="s">
        <v>75</v>
      </c>
      <c r="AJ40" s="67" t="s">
        <v>75</v>
      </c>
      <c r="AK40" s="67" t="s">
        <v>75</v>
      </c>
    </row>
    <row r="41" spans="1:37">
      <c r="A41" s="66">
        <v>503828717</v>
      </c>
      <c r="B41" s="67" t="s">
        <v>1365</v>
      </c>
      <c r="C41" s="67" t="s">
        <v>1364</v>
      </c>
      <c r="D41" s="67" t="s">
        <v>83</v>
      </c>
      <c r="E41" s="67" t="s">
        <v>825</v>
      </c>
      <c r="F41" s="67">
        <v>12</v>
      </c>
      <c r="G41" s="67" t="str">
        <f>IF(F41=12,"小6",IF(F41=11,"小5",IF(F41=10,"小4",IF(F41=9,"小3",IF(F41=8,"小2",IF(F41=7,"小1",IF(F41=6,"幼年長",IF(F41=5,"幼年中",IF(F41=4,"幼年少","--1")))))))))</f>
        <v>小6</v>
      </c>
      <c r="H41" s="67" t="s">
        <v>75</v>
      </c>
      <c r="I41" s="66">
        <v>27004143</v>
      </c>
      <c r="J41" s="67" t="s">
        <v>1883</v>
      </c>
      <c r="K41" s="67" t="s">
        <v>1298</v>
      </c>
      <c r="L41" s="67" t="s">
        <v>1297</v>
      </c>
      <c r="M41" s="67" t="s">
        <v>1298</v>
      </c>
      <c r="N41" s="67" t="s">
        <v>1297</v>
      </c>
      <c r="O41" s="67" t="s">
        <v>89</v>
      </c>
      <c r="P41" s="67" t="s">
        <v>88</v>
      </c>
      <c r="Q41" s="67" t="s">
        <v>87</v>
      </c>
      <c r="R41" s="67" t="s">
        <v>1363</v>
      </c>
      <c r="S41" s="67" t="s">
        <v>81</v>
      </c>
      <c r="T41" s="67" t="s">
        <v>80</v>
      </c>
      <c r="U41" s="67" t="s">
        <v>79</v>
      </c>
      <c r="V41" s="67" t="s">
        <v>520</v>
      </c>
      <c r="W41" s="67" t="s">
        <v>116</v>
      </c>
      <c r="X41" s="67" t="s">
        <v>75</v>
      </c>
      <c r="Y41" s="67" t="s">
        <v>75</v>
      </c>
      <c r="Z41" s="67" t="s">
        <v>77</v>
      </c>
      <c r="AA41" s="67" t="s">
        <v>1333</v>
      </c>
      <c r="AB41" s="67" t="s">
        <v>75</v>
      </c>
      <c r="AC41" s="67" t="s">
        <v>75</v>
      </c>
      <c r="AD41" s="67" t="s">
        <v>75</v>
      </c>
      <c r="AE41" s="67" t="s">
        <v>75</v>
      </c>
      <c r="AF41" s="67" t="s">
        <v>75</v>
      </c>
      <c r="AG41" s="67" t="s">
        <v>75</v>
      </c>
      <c r="AH41" s="67" t="s">
        <v>75</v>
      </c>
      <c r="AI41" s="67" t="s">
        <v>75</v>
      </c>
      <c r="AJ41" s="67" t="s">
        <v>75</v>
      </c>
      <c r="AK41" s="67" t="s">
        <v>75</v>
      </c>
    </row>
    <row r="42" spans="1:37">
      <c r="A42" s="66">
        <v>503828730</v>
      </c>
      <c r="B42" s="67" t="s">
        <v>1362</v>
      </c>
      <c r="C42" s="67" t="s">
        <v>1361</v>
      </c>
      <c r="D42" s="67" t="s">
        <v>83</v>
      </c>
      <c r="E42" s="67" t="s">
        <v>1359</v>
      </c>
      <c r="F42" s="67">
        <v>8</v>
      </c>
      <c r="G42" s="67" t="str">
        <f>IF(F42=12,"小6",IF(F42=11,"小5",IF(F42=10,"小4",IF(F42=9,"小3",IF(F42=8,"小2",IF(F42=7,"小1",IF(F42=6,"幼年長",IF(F42=5,"幼年中",IF(F42=4,"幼年少","--1")))))))))</f>
        <v>小2</v>
      </c>
      <c r="H42" s="67" t="s">
        <v>75</v>
      </c>
      <c r="I42" s="66">
        <v>27004143</v>
      </c>
      <c r="J42" s="67" t="s">
        <v>1883</v>
      </c>
      <c r="K42" s="67" t="s">
        <v>1298</v>
      </c>
      <c r="L42" s="67" t="s">
        <v>1297</v>
      </c>
      <c r="M42" s="67" t="s">
        <v>1298</v>
      </c>
      <c r="N42" s="67" t="s">
        <v>1297</v>
      </c>
      <c r="O42" s="67" t="s">
        <v>89</v>
      </c>
      <c r="P42" s="67" t="s">
        <v>88</v>
      </c>
      <c r="Q42" s="67" t="s">
        <v>87</v>
      </c>
      <c r="R42" s="67" t="s">
        <v>1360</v>
      </c>
      <c r="S42" s="67" t="s">
        <v>81</v>
      </c>
      <c r="T42" s="67" t="s">
        <v>80</v>
      </c>
      <c r="U42" s="67" t="s">
        <v>79</v>
      </c>
      <c r="V42" s="67" t="s">
        <v>520</v>
      </c>
      <c r="W42" s="67" t="s">
        <v>116</v>
      </c>
      <c r="X42" s="67" t="s">
        <v>75</v>
      </c>
      <c r="Y42" s="67" t="s">
        <v>75</v>
      </c>
      <c r="Z42" s="67" t="s">
        <v>77</v>
      </c>
      <c r="AA42" s="67" t="s">
        <v>1358</v>
      </c>
      <c r="AB42" s="67" t="s">
        <v>75</v>
      </c>
      <c r="AC42" s="67" t="s">
        <v>75</v>
      </c>
      <c r="AD42" s="67" t="s">
        <v>75</v>
      </c>
      <c r="AE42" s="67" t="s">
        <v>75</v>
      </c>
      <c r="AF42" s="67" t="s">
        <v>75</v>
      </c>
      <c r="AG42" s="67" t="s">
        <v>75</v>
      </c>
      <c r="AH42" s="67" t="s">
        <v>75</v>
      </c>
      <c r="AI42" s="67" t="s">
        <v>75</v>
      </c>
      <c r="AJ42" s="67" t="s">
        <v>75</v>
      </c>
      <c r="AK42" s="67" t="s">
        <v>75</v>
      </c>
    </row>
    <row r="43" spans="1:37">
      <c r="A43" s="66">
        <v>503828741</v>
      </c>
      <c r="B43" s="67" t="s">
        <v>1357</v>
      </c>
      <c r="C43" s="67" t="s">
        <v>1356</v>
      </c>
      <c r="D43" s="67" t="s">
        <v>83</v>
      </c>
      <c r="E43" s="67" t="s">
        <v>1354</v>
      </c>
      <c r="F43" s="67">
        <v>10</v>
      </c>
      <c r="G43" s="67" t="str">
        <f>IF(F43=12,"小6",IF(F43=11,"小5",IF(F43=10,"小4",IF(F43=9,"小3",IF(F43=8,"小2",IF(F43=7,"小1",IF(F43=6,"幼年長",IF(F43=5,"幼年中",IF(F43=4,"幼年少","--1")))))))))</f>
        <v>小4</v>
      </c>
      <c r="H43" s="67" t="s">
        <v>75</v>
      </c>
      <c r="I43" s="66">
        <v>27004143</v>
      </c>
      <c r="J43" s="67" t="s">
        <v>1883</v>
      </c>
      <c r="K43" s="67" t="s">
        <v>1298</v>
      </c>
      <c r="L43" s="67" t="s">
        <v>1297</v>
      </c>
      <c r="M43" s="67" t="s">
        <v>1298</v>
      </c>
      <c r="N43" s="67" t="s">
        <v>1297</v>
      </c>
      <c r="O43" s="67" t="s">
        <v>89</v>
      </c>
      <c r="P43" s="67" t="s">
        <v>88</v>
      </c>
      <c r="Q43" s="67" t="s">
        <v>87</v>
      </c>
      <c r="R43" s="67" t="s">
        <v>1355</v>
      </c>
      <c r="S43" s="67" t="s">
        <v>81</v>
      </c>
      <c r="T43" s="67" t="s">
        <v>80</v>
      </c>
      <c r="U43" s="67" t="s">
        <v>79</v>
      </c>
      <c r="V43" s="67" t="s">
        <v>520</v>
      </c>
      <c r="W43" s="67" t="s">
        <v>116</v>
      </c>
      <c r="X43" s="67" t="s">
        <v>75</v>
      </c>
      <c r="Y43" s="67" t="s">
        <v>75</v>
      </c>
      <c r="Z43" s="67" t="s">
        <v>77</v>
      </c>
      <c r="AA43" s="67" t="s">
        <v>461</v>
      </c>
      <c r="AB43" s="67" t="s">
        <v>75</v>
      </c>
      <c r="AC43" s="67" t="s">
        <v>75</v>
      </c>
      <c r="AD43" s="67" t="s">
        <v>75</v>
      </c>
      <c r="AE43" s="67" t="s">
        <v>75</v>
      </c>
      <c r="AF43" s="67" t="s">
        <v>75</v>
      </c>
      <c r="AG43" s="67" t="s">
        <v>75</v>
      </c>
      <c r="AH43" s="67" t="s">
        <v>75</v>
      </c>
      <c r="AI43" s="67" t="s">
        <v>75</v>
      </c>
      <c r="AJ43" s="67" t="s">
        <v>75</v>
      </c>
      <c r="AK43" s="67" t="s">
        <v>75</v>
      </c>
    </row>
    <row r="44" spans="1:37">
      <c r="A44" s="66">
        <v>503828760</v>
      </c>
      <c r="B44" s="67" t="s">
        <v>1353</v>
      </c>
      <c r="C44" s="67" t="s">
        <v>1352</v>
      </c>
      <c r="D44" s="67" t="s">
        <v>83</v>
      </c>
      <c r="E44" s="67" t="s">
        <v>1347</v>
      </c>
      <c r="F44" s="67">
        <v>10</v>
      </c>
      <c r="G44" s="67" t="str">
        <f>IF(F44=12,"小6",IF(F44=11,"小5",IF(F44=10,"小4",IF(F44=9,"小3",IF(F44=8,"小2",IF(F44=7,"小1",IF(F44=6,"幼年長",IF(F44=5,"幼年中",IF(F44=4,"幼年少","--1")))))))))</f>
        <v>小4</v>
      </c>
      <c r="H44" s="67" t="s">
        <v>75</v>
      </c>
      <c r="I44" s="66">
        <v>27004143</v>
      </c>
      <c r="J44" s="67" t="s">
        <v>1883</v>
      </c>
      <c r="K44" s="67" t="s">
        <v>1298</v>
      </c>
      <c r="L44" s="67" t="s">
        <v>1297</v>
      </c>
      <c r="M44" s="67" t="s">
        <v>1298</v>
      </c>
      <c r="N44" s="67" t="s">
        <v>1297</v>
      </c>
      <c r="O44" s="67" t="s">
        <v>89</v>
      </c>
      <c r="P44" s="67" t="s">
        <v>88</v>
      </c>
      <c r="Q44" s="67" t="s">
        <v>87</v>
      </c>
      <c r="R44" s="67" t="s">
        <v>1351</v>
      </c>
      <c r="S44" s="67" t="s">
        <v>81</v>
      </c>
      <c r="T44" s="67" t="s">
        <v>80</v>
      </c>
      <c r="U44" s="67" t="s">
        <v>79</v>
      </c>
      <c r="V44" s="67" t="s">
        <v>520</v>
      </c>
      <c r="W44" s="67" t="s">
        <v>116</v>
      </c>
      <c r="X44" s="67" t="s">
        <v>75</v>
      </c>
      <c r="Y44" s="67" t="s">
        <v>75</v>
      </c>
      <c r="Z44" s="67" t="s">
        <v>77</v>
      </c>
      <c r="AA44" s="67" t="s">
        <v>461</v>
      </c>
      <c r="AB44" s="67" t="s">
        <v>75</v>
      </c>
      <c r="AC44" s="67" t="s">
        <v>75</v>
      </c>
      <c r="AD44" s="67" t="s">
        <v>75</v>
      </c>
      <c r="AE44" s="67" t="s">
        <v>75</v>
      </c>
      <c r="AF44" s="67" t="s">
        <v>75</v>
      </c>
      <c r="AG44" s="67" t="s">
        <v>75</v>
      </c>
      <c r="AH44" s="67" t="s">
        <v>75</v>
      </c>
      <c r="AI44" s="67" t="s">
        <v>75</v>
      </c>
      <c r="AJ44" s="67" t="s">
        <v>75</v>
      </c>
      <c r="AK44" s="67" t="s">
        <v>75</v>
      </c>
    </row>
    <row r="45" spans="1:37">
      <c r="A45" s="66">
        <v>503828777</v>
      </c>
      <c r="B45" s="67" t="s">
        <v>1350</v>
      </c>
      <c r="C45" s="67" t="s">
        <v>1349</v>
      </c>
      <c r="D45" s="67" t="s">
        <v>83</v>
      </c>
      <c r="E45" s="67" t="s">
        <v>1347</v>
      </c>
      <c r="F45" s="67">
        <v>10</v>
      </c>
      <c r="G45" s="67" t="str">
        <f>IF(F45=12,"小6",IF(F45=11,"小5",IF(F45=10,"小4",IF(F45=9,"小3",IF(F45=8,"小2",IF(F45=7,"小1",IF(F45=6,"幼年長",IF(F45=5,"幼年中",IF(F45=4,"幼年少","--1")))))))))</f>
        <v>小4</v>
      </c>
      <c r="H45" s="67" t="s">
        <v>75</v>
      </c>
      <c r="I45" s="66">
        <v>27004143</v>
      </c>
      <c r="J45" s="67" t="s">
        <v>1883</v>
      </c>
      <c r="K45" s="67" t="s">
        <v>1298</v>
      </c>
      <c r="L45" s="67" t="s">
        <v>1297</v>
      </c>
      <c r="M45" s="67" t="s">
        <v>1298</v>
      </c>
      <c r="N45" s="67" t="s">
        <v>1297</v>
      </c>
      <c r="O45" s="67" t="s">
        <v>89</v>
      </c>
      <c r="P45" s="67" t="s">
        <v>88</v>
      </c>
      <c r="Q45" s="67" t="s">
        <v>87</v>
      </c>
      <c r="R45" s="67" t="s">
        <v>1348</v>
      </c>
      <c r="S45" s="67" t="s">
        <v>81</v>
      </c>
      <c r="T45" s="67" t="s">
        <v>80</v>
      </c>
      <c r="U45" s="67" t="s">
        <v>79</v>
      </c>
      <c r="V45" s="67" t="s">
        <v>520</v>
      </c>
      <c r="W45" s="67" t="s">
        <v>116</v>
      </c>
      <c r="X45" s="67" t="s">
        <v>75</v>
      </c>
      <c r="Y45" s="67" t="s">
        <v>75</v>
      </c>
      <c r="Z45" s="67" t="s">
        <v>77</v>
      </c>
      <c r="AA45" s="67" t="s">
        <v>461</v>
      </c>
      <c r="AB45" s="67" t="s">
        <v>75</v>
      </c>
      <c r="AC45" s="67" t="s">
        <v>75</v>
      </c>
      <c r="AD45" s="67" t="s">
        <v>75</v>
      </c>
      <c r="AE45" s="67" t="s">
        <v>75</v>
      </c>
      <c r="AF45" s="67" t="s">
        <v>75</v>
      </c>
      <c r="AG45" s="67" t="s">
        <v>75</v>
      </c>
      <c r="AH45" s="67" t="s">
        <v>75</v>
      </c>
      <c r="AI45" s="67" t="s">
        <v>75</v>
      </c>
      <c r="AJ45" s="67" t="s">
        <v>75</v>
      </c>
      <c r="AK45" s="67" t="s">
        <v>75</v>
      </c>
    </row>
    <row r="46" spans="1:37">
      <c r="A46" s="66">
        <v>503828781</v>
      </c>
      <c r="B46" s="67" t="s">
        <v>1346</v>
      </c>
      <c r="C46" s="67" t="s">
        <v>1345</v>
      </c>
      <c r="D46" s="67" t="s">
        <v>83</v>
      </c>
      <c r="E46" s="67" t="s">
        <v>1343</v>
      </c>
      <c r="F46" s="67">
        <v>9</v>
      </c>
      <c r="G46" s="67" t="str">
        <f>IF(F46=12,"小6",IF(F46=11,"小5",IF(F46=10,"小4",IF(F46=9,"小3",IF(F46=8,"小2",IF(F46=7,"小1",IF(F46=6,"幼年長",IF(F46=5,"幼年中",IF(F46=4,"幼年少","--1")))))))))</f>
        <v>小3</v>
      </c>
      <c r="H46" s="67" t="s">
        <v>75</v>
      </c>
      <c r="I46" s="66">
        <v>27004143</v>
      </c>
      <c r="J46" s="67" t="s">
        <v>1883</v>
      </c>
      <c r="K46" s="67" t="s">
        <v>1298</v>
      </c>
      <c r="L46" s="67" t="s">
        <v>1297</v>
      </c>
      <c r="M46" s="67" t="s">
        <v>1298</v>
      </c>
      <c r="N46" s="67" t="s">
        <v>1297</v>
      </c>
      <c r="O46" s="67" t="s">
        <v>89</v>
      </c>
      <c r="P46" s="67" t="s">
        <v>88</v>
      </c>
      <c r="Q46" s="67" t="s">
        <v>87</v>
      </c>
      <c r="R46" s="67" t="s">
        <v>1344</v>
      </c>
      <c r="S46" s="67" t="s">
        <v>81</v>
      </c>
      <c r="T46" s="67" t="s">
        <v>80</v>
      </c>
      <c r="U46" s="67" t="s">
        <v>79</v>
      </c>
      <c r="V46" s="67" t="s">
        <v>520</v>
      </c>
      <c r="W46" s="67" t="s">
        <v>116</v>
      </c>
      <c r="X46" s="67" t="s">
        <v>75</v>
      </c>
      <c r="Y46" s="67" t="s">
        <v>75</v>
      </c>
      <c r="Z46" s="67" t="s">
        <v>77</v>
      </c>
      <c r="AA46" s="67" t="s">
        <v>1342</v>
      </c>
      <c r="AB46" s="67" t="s">
        <v>75</v>
      </c>
      <c r="AC46" s="67" t="s">
        <v>75</v>
      </c>
      <c r="AD46" s="67" t="s">
        <v>75</v>
      </c>
      <c r="AE46" s="67" t="s">
        <v>75</v>
      </c>
      <c r="AF46" s="67" t="s">
        <v>75</v>
      </c>
      <c r="AG46" s="67" t="s">
        <v>75</v>
      </c>
      <c r="AH46" s="67" t="s">
        <v>75</v>
      </c>
      <c r="AI46" s="67" t="s">
        <v>75</v>
      </c>
      <c r="AJ46" s="67" t="s">
        <v>75</v>
      </c>
      <c r="AK46" s="67" t="s">
        <v>75</v>
      </c>
    </row>
    <row r="47" spans="1:37">
      <c r="A47" s="66">
        <v>503859587</v>
      </c>
      <c r="B47" s="67" t="s">
        <v>1341</v>
      </c>
      <c r="C47" s="67" t="s">
        <v>1340</v>
      </c>
      <c r="D47" s="67" t="s">
        <v>83</v>
      </c>
      <c r="E47" s="67" t="s">
        <v>1338</v>
      </c>
      <c r="F47" s="67">
        <v>12</v>
      </c>
      <c r="G47" s="67" t="str">
        <f>IF(F47=12,"小6",IF(F47=11,"小5",IF(F47=10,"小4",IF(F47=9,"小3",IF(F47=8,"小2",IF(F47=7,"小1",IF(F47=6,"幼年長",IF(F47=5,"幼年中",IF(F47=4,"幼年少","--1")))))))))</f>
        <v>小6</v>
      </c>
      <c r="H47" s="67" t="s">
        <v>75</v>
      </c>
      <c r="I47" s="66">
        <v>27004143</v>
      </c>
      <c r="J47" s="67" t="s">
        <v>1883</v>
      </c>
      <c r="K47" s="67" t="s">
        <v>1298</v>
      </c>
      <c r="L47" s="67" t="s">
        <v>1297</v>
      </c>
      <c r="M47" s="67" t="s">
        <v>1298</v>
      </c>
      <c r="N47" s="67" t="s">
        <v>1297</v>
      </c>
      <c r="O47" s="67" t="s">
        <v>89</v>
      </c>
      <c r="P47" s="67" t="s">
        <v>88</v>
      </c>
      <c r="Q47" s="67" t="s">
        <v>87</v>
      </c>
      <c r="R47" s="67" t="s">
        <v>1339</v>
      </c>
      <c r="S47" s="67" t="s">
        <v>81</v>
      </c>
      <c r="T47" s="67" t="s">
        <v>80</v>
      </c>
      <c r="U47" s="67" t="s">
        <v>79</v>
      </c>
      <c r="V47" s="67" t="s">
        <v>471</v>
      </c>
      <c r="W47" s="67" t="s">
        <v>319</v>
      </c>
      <c r="X47" s="67" t="s">
        <v>75</v>
      </c>
      <c r="Y47" s="67" t="s">
        <v>75</v>
      </c>
      <c r="Z47" s="67" t="s">
        <v>77</v>
      </c>
      <c r="AA47" s="67" t="s">
        <v>1306</v>
      </c>
      <c r="AB47" s="67" t="s">
        <v>75</v>
      </c>
      <c r="AC47" s="67" t="s">
        <v>75</v>
      </c>
      <c r="AD47" s="67" t="s">
        <v>75</v>
      </c>
      <c r="AE47" s="67" t="s">
        <v>75</v>
      </c>
      <c r="AF47" s="67" t="s">
        <v>75</v>
      </c>
      <c r="AG47" s="67" t="s">
        <v>75</v>
      </c>
      <c r="AH47" s="67" t="s">
        <v>75</v>
      </c>
      <c r="AI47" s="67" t="s">
        <v>75</v>
      </c>
      <c r="AJ47" s="67" t="s">
        <v>75</v>
      </c>
      <c r="AK47" s="67" t="s">
        <v>75</v>
      </c>
    </row>
    <row r="48" spans="1:37">
      <c r="A48" s="66">
        <v>504625739</v>
      </c>
      <c r="B48" s="67" t="s">
        <v>1323</v>
      </c>
      <c r="C48" s="67" t="s">
        <v>1322</v>
      </c>
      <c r="D48" s="67" t="s">
        <v>83</v>
      </c>
      <c r="E48" s="67" t="s">
        <v>1320</v>
      </c>
      <c r="F48" s="67">
        <v>10</v>
      </c>
      <c r="G48" s="67" t="str">
        <f>IF(F48=12,"小6",IF(F48=11,"小5",IF(F48=10,"小4",IF(F48=9,"小3",IF(F48=8,"小2",IF(F48=7,"小1",IF(F48=6,"幼年長",IF(F48=5,"幼年中",IF(F48=4,"幼年少","--1")))))))))</f>
        <v>小4</v>
      </c>
      <c r="H48" s="67" t="s">
        <v>75</v>
      </c>
      <c r="I48" s="66">
        <v>27004143</v>
      </c>
      <c r="J48" s="67" t="s">
        <v>1883</v>
      </c>
      <c r="K48" s="67" t="s">
        <v>1298</v>
      </c>
      <c r="L48" s="67" t="s">
        <v>1297</v>
      </c>
      <c r="M48" s="67" t="s">
        <v>1298</v>
      </c>
      <c r="N48" s="67" t="s">
        <v>1297</v>
      </c>
      <c r="O48" s="67" t="s">
        <v>89</v>
      </c>
      <c r="P48" s="67" t="s">
        <v>88</v>
      </c>
      <c r="Q48" s="67" t="s">
        <v>87</v>
      </c>
      <c r="R48" s="67" t="s">
        <v>1321</v>
      </c>
      <c r="S48" s="67" t="s">
        <v>81</v>
      </c>
      <c r="T48" s="67" t="s">
        <v>80</v>
      </c>
      <c r="U48" s="67" t="s">
        <v>79</v>
      </c>
      <c r="V48" s="67" t="s">
        <v>1319</v>
      </c>
      <c r="W48" s="67" t="s">
        <v>1318</v>
      </c>
      <c r="X48" s="67" t="s">
        <v>75</v>
      </c>
      <c r="Y48" s="67" t="s">
        <v>75</v>
      </c>
      <c r="Z48" s="67" t="s">
        <v>77</v>
      </c>
      <c r="AA48" s="67" t="s">
        <v>461</v>
      </c>
      <c r="AB48" s="67" t="s">
        <v>75</v>
      </c>
      <c r="AC48" s="67" t="s">
        <v>75</v>
      </c>
      <c r="AD48" s="67" t="s">
        <v>75</v>
      </c>
      <c r="AE48" s="67" t="s">
        <v>75</v>
      </c>
      <c r="AF48" s="67" t="s">
        <v>75</v>
      </c>
      <c r="AG48" s="67" t="s">
        <v>75</v>
      </c>
      <c r="AH48" s="67" t="s">
        <v>75</v>
      </c>
      <c r="AI48" s="67" t="s">
        <v>75</v>
      </c>
      <c r="AJ48" s="67" t="s">
        <v>75</v>
      </c>
      <c r="AK48" s="67" t="s">
        <v>75</v>
      </c>
    </row>
    <row r="49" spans="1:37">
      <c r="A49" s="66">
        <v>504744781</v>
      </c>
      <c r="B49" s="67" t="s">
        <v>1317</v>
      </c>
      <c r="C49" s="67" t="s">
        <v>1316</v>
      </c>
      <c r="D49" s="67" t="s">
        <v>83</v>
      </c>
      <c r="E49" s="67" t="s">
        <v>1314</v>
      </c>
      <c r="F49" s="67">
        <v>10</v>
      </c>
      <c r="G49" s="67" t="str">
        <f>IF(F49=12,"小6",IF(F49=11,"小5",IF(F49=10,"小4",IF(F49=9,"小3",IF(F49=8,"小2",IF(F49=7,"小1",IF(F49=6,"幼年長",IF(F49=5,"幼年中",IF(F49=4,"幼年少","--1")))))))))</f>
        <v>小4</v>
      </c>
      <c r="H49" s="67" t="s">
        <v>75</v>
      </c>
      <c r="I49" s="66">
        <v>27004143</v>
      </c>
      <c r="J49" s="67" t="s">
        <v>1883</v>
      </c>
      <c r="K49" s="67" t="s">
        <v>1298</v>
      </c>
      <c r="L49" s="67" t="s">
        <v>1297</v>
      </c>
      <c r="M49" s="67" t="s">
        <v>1298</v>
      </c>
      <c r="N49" s="67" t="s">
        <v>1297</v>
      </c>
      <c r="O49" s="67" t="s">
        <v>89</v>
      </c>
      <c r="P49" s="67" t="s">
        <v>88</v>
      </c>
      <c r="Q49" s="67" t="s">
        <v>87</v>
      </c>
      <c r="R49" s="67" t="s">
        <v>1315</v>
      </c>
      <c r="S49" s="67" t="s">
        <v>81</v>
      </c>
      <c r="T49" s="67" t="s">
        <v>80</v>
      </c>
      <c r="U49" s="67" t="s">
        <v>79</v>
      </c>
      <c r="V49" s="67" t="s">
        <v>1308</v>
      </c>
      <c r="W49" s="67" t="s">
        <v>1307</v>
      </c>
      <c r="X49" s="67" t="s">
        <v>75</v>
      </c>
      <c r="Y49" s="67" t="s">
        <v>75</v>
      </c>
      <c r="Z49" s="67" t="s">
        <v>77</v>
      </c>
      <c r="AA49" s="67" t="s">
        <v>1313</v>
      </c>
      <c r="AB49" s="67" t="s">
        <v>75</v>
      </c>
      <c r="AC49" s="67" t="s">
        <v>75</v>
      </c>
      <c r="AD49" s="67" t="s">
        <v>75</v>
      </c>
      <c r="AE49" s="67" t="s">
        <v>75</v>
      </c>
      <c r="AF49" s="67" t="s">
        <v>75</v>
      </c>
      <c r="AG49" s="67" t="s">
        <v>75</v>
      </c>
      <c r="AH49" s="67" t="s">
        <v>75</v>
      </c>
      <c r="AI49" s="67" t="s">
        <v>75</v>
      </c>
      <c r="AJ49" s="67" t="s">
        <v>75</v>
      </c>
      <c r="AK49" s="67" t="s">
        <v>75</v>
      </c>
    </row>
    <row r="50" spans="1:37">
      <c r="A50" s="66">
        <v>500431941</v>
      </c>
      <c r="B50" s="67" t="s">
        <v>1280</v>
      </c>
      <c r="C50" s="67" t="s">
        <v>1279</v>
      </c>
      <c r="D50" s="67" t="s">
        <v>83</v>
      </c>
      <c r="E50" s="67" t="s">
        <v>1277</v>
      </c>
      <c r="F50" s="67">
        <v>8</v>
      </c>
      <c r="G50" s="67" t="str">
        <f>IF(F50=12,"小6",IF(F50=11,"小5",IF(F50=10,"小4",IF(F50=9,"小3",IF(F50=8,"小2",IF(F50=7,"小1",IF(F50=6,"幼年長",IF(F50=5,"幼年中",IF(F50=4,"幼年少","--1")))))))))</f>
        <v>小2</v>
      </c>
      <c r="H50" s="67" t="s">
        <v>75</v>
      </c>
      <c r="I50" s="66">
        <v>27004044</v>
      </c>
      <c r="J50" s="67" t="s">
        <v>1882</v>
      </c>
      <c r="K50" s="67" t="s">
        <v>1225</v>
      </c>
      <c r="L50" s="67" t="s">
        <v>1224</v>
      </c>
      <c r="M50" s="67" t="s">
        <v>1225</v>
      </c>
      <c r="N50" s="67" t="s">
        <v>1224</v>
      </c>
      <c r="O50" s="67" t="s">
        <v>89</v>
      </c>
      <c r="P50" s="67" t="s">
        <v>88</v>
      </c>
      <c r="Q50" s="67" t="s">
        <v>87</v>
      </c>
      <c r="R50" s="67" t="s">
        <v>1278</v>
      </c>
      <c r="S50" s="67" t="s">
        <v>81</v>
      </c>
      <c r="T50" s="67" t="s">
        <v>80</v>
      </c>
      <c r="U50" s="67" t="s">
        <v>79</v>
      </c>
      <c r="V50" s="67" t="s">
        <v>198</v>
      </c>
      <c r="W50" s="67" t="s">
        <v>319</v>
      </c>
      <c r="X50" s="67" t="s">
        <v>75</v>
      </c>
      <c r="Y50" s="67" t="s">
        <v>75</v>
      </c>
      <c r="Z50" s="67" t="s">
        <v>77</v>
      </c>
      <c r="AA50" s="67" t="s">
        <v>1276</v>
      </c>
      <c r="AB50" s="67" t="s">
        <v>75</v>
      </c>
      <c r="AC50" s="67" t="s">
        <v>75</v>
      </c>
      <c r="AD50" s="67" t="s">
        <v>75</v>
      </c>
      <c r="AE50" s="67" t="s">
        <v>75</v>
      </c>
      <c r="AF50" s="67" t="s">
        <v>75</v>
      </c>
      <c r="AG50" s="67" t="s">
        <v>75</v>
      </c>
      <c r="AH50" s="67" t="s">
        <v>75</v>
      </c>
      <c r="AI50" s="67" t="s">
        <v>75</v>
      </c>
      <c r="AJ50" s="67" t="s">
        <v>75</v>
      </c>
      <c r="AK50" s="67" t="s">
        <v>75</v>
      </c>
    </row>
    <row r="51" spans="1:37">
      <c r="A51" s="66">
        <v>501003383</v>
      </c>
      <c r="B51" s="67" t="s">
        <v>1275</v>
      </c>
      <c r="C51" s="67" t="s">
        <v>1274</v>
      </c>
      <c r="D51" s="67" t="s">
        <v>83</v>
      </c>
      <c r="E51" s="67" t="s">
        <v>481</v>
      </c>
      <c r="F51" s="67">
        <v>11</v>
      </c>
      <c r="G51" s="67" t="str">
        <f>IF(F51=12,"小6",IF(F51=11,"小5",IF(F51=10,"小4",IF(F51=9,"小3",IF(F51=8,"小2",IF(F51=7,"小1",IF(F51=6,"幼年長",IF(F51=5,"幼年中",IF(F51=4,"幼年少","--1")))))))))</f>
        <v>小5</v>
      </c>
      <c r="H51" s="67" t="s">
        <v>75</v>
      </c>
      <c r="I51" s="66">
        <v>27004044</v>
      </c>
      <c r="J51" s="67" t="s">
        <v>1882</v>
      </c>
      <c r="K51" s="67" t="s">
        <v>1225</v>
      </c>
      <c r="L51" s="67" t="s">
        <v>1224</v>
      </c>
      <c r="M51" s="67" t="s">
        <v>1225</v>
      </c>
      <c r="N51" s="67" t="s">
        <v>1224</v>
      </c>
      <c r="O51" s="67" t="s">
        <v>89</v>
      </c>
      <c r="P51" s="67" t="s">
        <v>88</v>
      </c>
      <c r="Q51" s="67" t="s">
        <v>87</v>
      </c>
      <c r="R51" s="67" t="s">
        <v>1273</v>
      </c>
      <c r="S51" s="67" t="s">
        <v>81</v>
      </c>
      <c r="T51" s="67" t="s">
        <v>80</v>
      </c>
      <c r="U51" s="67" t="s">
        <v>79</v>
      </c>
      <c r="V51" s="67" t="s">
        <v>198</v>
      </c>
      <c r="W51" s="67" t="s">
        <v>319</v>
      </c>
      <c r="X51" s="67" t="s">
        <v>75</v>
      </c>
      <c r="Y51" s="67" t="s">
        <v>75</v>
      </c>
      <c r="Z51" s="67" t="s">
        <v>77</v>
      </c>
      <c r="AA51" s="67" t="s">
        <v>451</v>
      </c>
      <c r="AB51" s="67" t="s">
        <v>75</v>
      </c>
      <c r="AC51" s="67" t="s">
        <v>75</v>
      </c>
      <c r="AD51" s="67" t="s">
        <v>75</v>
      </c>
      <c r="AE51" s="67" t="s">
        <v>75</v>
      </c>
      <c r="AF51" s="67" t="s">
        <v>75</v>
      </c>
      <c r="AG51" s="67" t="s">
        <v>75</v>
      </c>
      <c r="AH51" s="67" t="s">
        <v>75</v>
      </c>
      <c r="AI51" s="67" t="s">
        <v>75</v>
      </c>
      <c r="AJ51" s="67" t="s">
        <v>75</v>
      </c>
      <c r="AK51" s="67" t="s">
        <v>75</v>
      </c>
    </row>
    <row r="52" spans="1:37">
      <c r="A52" s="66">
        <v>501003413</v>
      </c>
      <c r="B52" s="67" t="s">
        <v>1264</v>
      </c>
      <c r="C52" s="67" t="s">
        <v>1263</v>
      </c>
      <c r="D52" s="67" t="s">
        <v>83</v>
      </c>
      <c r="E52" s="67" t="s">
        <v>1261</v>
      </c>
      <c r="F52" s="67">
        <v>11</v>
      </c>
      <c r="G52" s="67" t="str">
        <f>IF(F52=12,"小6",IF(F52=11,"小5",IF(F52=10,"小4",IF(F52=9,"小3",IF(F52=8,"小2",IF(F52=7,"小1",IF(F52=6,"幼年長",IF(F52=5,"幼年中",IF(F52=4,"幼年少","--1")))))))))</f>
        <v>小5</v>
      </c>
      <c r="H52" s="67" t="s">
        <v>75</v>
      </c>
      <c r="I52" s="66">
        <v>27004044</v>
      </c>
      <c r="J52" s="67" t="s">
        <v>1882</v>
      </c>
      <c r="K52" s="67" t="s">
        <v>1225</v>
      </c>
      <c r="L52" s="67" t="s">
        <v>1224</v>
      </c>
      <c r="M52" s="67" t="s">
        <v>1225</v>
      </c>
      <c r="N52" s="67" t="s">
        <v>1224</v>
      </c>
      <c r="O52" s="67" t="s">
        <v>89</v>
      </c>
      <c r="P52" s="67" t="s">
        <v>88</v>
      </c>
      <c r="Q52" s="67" t="s">
        <v>87</v>
      </c>
      <c r="R52" s="67" t="s">
        <v>1262</v>
      </c>
      <c r="S52" s="67" t="s">
        <v>81</v>
      </c>
      <c r="T52" s="67" t="s">
        <v>80</v>
      </c>
      <c r="U52" s="67" t="s">
        <v>79</v>
      </c>
      <c r="V52" s="67" t="s">
        <v>198</v>
      </c>
      <c r="W52" s="67" t="s">
        <v>319</v>
      </c>
      <c r="X52" s="67" t="s">
        <v>75</v>
      </c>
      <c r="Y52" s="67" t="s">
        <v>75</v>
      </c>
      <c r="Z52" s="67" t="s">
        <v>77</v>
      </c>
      <c r="AA52" s="67" t="s">
        <v>1260</v>
      </c>
      <c r="AB52" s="67" t="s">
        <v>75</v>
      </c>
      <c r="AC52" s="67" t="s">
        <v>75</v>
      </c>
      <c r="AD52" s="67" t="s">
        <v>75</v>
      </c>
      <c r="AE52" s="67" t="s">
        <v>75</v>
      </c>
      <c r="AF52" s="67" t="s">
        <v>75</v>
      </c>
      <c r="AG52" s="67" t="s">
        <v>75</v>
      </c>
      <c r="AH52" s="67" t="s">
        <v>75</v>
      </c>
      <c r="AI52" s="67" t="s">
        <v>75</v>
      </c>
      <c r="AJ52" s="67" t="s">
        <v>75</v>
      </c>
      <c r="AK52" s="67" t="s">
        <v>75</v>
      </c>
    </row>
    <row r="53" spans="1:37">
      <c r="A53" s="66">
        <v>501003692</v>
      </c>
      <c r="B53" s="67" t="s">
        <v>1259</v>
      </c>
      <c r="C53" s="67" t="s">
        <v>1258</v>
      </c>
      <c r="D53" s="67" t="s">
        <v>83</v>
      </c>
      <c r="E53" s="67" t="s">
        <v>1256</v>
      </c>
      <c r="F53" s="67">
        <v>12</v>
      </c>
      <c r="G53" s="67" t="str">
        <f>IF(F53=12,"小6",IF(F53=11,"小5",IF(F53=10,"小4",IF(F53=9,"小3",IF(F53=8,"小2",IF(F53=7,"小1",IF(F53=6,"幼年長",IF(F53=5,"幼年中",IF(F53=4,"幼年少","--1")))))))))</f>
        <v>小6</v>
      </c>
      <c r="H53" s="67" t="s">
        <v>75</v>
      </c>
      <c r="I53" s="66">
        <v>27004044</v>
      </c>
      <c r="J53" s="67" t="s">
        <v>1882</v>
      </c>
      <c r="K53" s="67" t="s">
        <v>1225</v>
      </c>
      <c r="L53" s="67" t="s">
        <v>1224</v>
      </c>
      <c r="M53" s="67" t="s">
        <v>1225</v>
      </c>
      <c r="N53" s="67" t="s">
        <v>1224</v>
      </c>
      <c r="O53" s="67" t="s">
        <v>89</v>
      </c>
      <c r="P53" s="67" t="s">
        <v>88</v>
      </c>
      <c r="Q53" s="67" t="s">
        <v>87</v>
      </c>
      <c r="R53" s="67" t="s">
        <v>1257</v>
      </c>
      <c r="S53" s="67" t="s">
        <v>81</v>
      </c>
      <c r="T53" s="67" t="s">
        <v>80</v>
      </c>
      <c r="U53" s="67" t="s">
        <v>79</v>
      </c>
      <c r="V53" s="67" t="s">
        <v>198</v>
      </c>
      <c r="W53" s="67" t="s">
        <v>319</v>
      </c>
      <c r="X53" s="67" t="s">
        <v>75</v>
      </c>
      <c r="Y53" s="67" t="s">
        <v>75</v>
      </c>
      <c r="Z53" s="67" t="s">
        <v>77</v>
      </c>
      <c r="AA53" s="67" t="s">
        <v>1255</v>
      </c>
      <c r="AB53" s="67" t="s">
        <v>75</v>
      </c>
      <c r="AC53" s="67" t="s">
        <v>75</v>
      </c>
      <c r="AD53" s="67" t="s">
        <v>75</v>
      </c>
      <c r="AE53" s="67" t="s">
        <v>75</v>
      </c>
      <c r="AF53" s="67" t="s">
        <v>75</v>
      </c>
      <c r="AG53" s="67" t="s">
        <v>75</v>
      </c>
      <c r="AH53" s="67" t="s">
        <v>75</v>
      </c>
      <c r="AI53" s="67" t="s">
        <v>75</v>
      </c>
      <c r="AJ53" s="67" t="s">
        <v>1254</v>
      </c>
      <c r="AK53" s="67" t="s">
        <v>75</v>
      </c>
    </row>
    <row r="54" spans="1:37">
      <c r="A54" s="66">
        <v>501003719</v>
      </c>
      <c r="B54" s="67" t="s">
        <v>1249</v>
      </c>
      <c r="C54" s="67" t="s">
        <v>1248</v>
      </c>
      <c r="D54" s="67" t="s">
        <v>83</v>
      </c>
      <c r="E54" s="67" t="s">
        <v>1246</v>
      </c>
      <c r="F54" s="67">
        <v>9</v>
      </c>
      <c r="G54" s="67" t="str">
        <f>IF(F54=12,"小6",IF(F54=11,"小5",IF(F54=10,"小4",IF(F54=9,"小3",IF(F54=8,"小2",IF(F54=7,"小1",IF(F54=6,"幼年長",IF(F54=5,"幼年中",IF(F54=4,"幼年少","--1")))))))))</f>
        <v>小3</v>
      </c>
      <c r="H54" s="67" t="s">
        <v>75</v>
      </c>
      <c r="I54" s="66">
        <v>27004044</v>
      </c>
      <c r="J54" s="67" t="s">
        <v>1882</v>
      </c>
      <c r="K54" s="67" t="s">
        <v>1225</v>
      </c>
      <c r="L54" s="67" t="s">
        <v>1224</v>
      </c>
      <c r="M54" s="67" t="s">
        <v>1225</v>
      </c>
      <c r="N54" s="67" t="s">
        <v>1224</v>
      </c>
      <c r="O54" s="67" t="s">
        <v>89</v>
      </c>
      <c r="P54" s="67" t="s">
        <v>88</v>
      </c>
      <c r="Q54" s="67" t="s">
        <v>87</v>
      </c>
      <c r="R54" s="67" t="s">
        <v>1247</v>
      </c>
      <c r="S54" s="67" t="s">
        <v>81</v>
      </c>
      <c r="T54" s="67" t="s">
        <v>80</v>
      </c>
      <c r="U54" s="67" t="s">
        <v>79</v>
      </c>
      <c r="V54" s="67" t="s">
        <v>198</v>
      </c>
      <c r="W54" s="67" t="s">
        <v>319</v>
      </c>
      <c r="X54" s="67" t="s">
        <v>75</v>
      </c>
      <c r="Y54" s="67" t="s">
        <v>75</v>
      </c>
      <c r="Z54" s="67" t="s">
        <v>77</v>
      </c>
      <c r="AA54" s="67" t="s">
        <v>1245</v>
      </c>
      <c r="AB54" s="67" t="s">
        <v>75</v>
      </c>
      <c r="AC54" s="67" t="s">
        <v>75</v>
      </c>
      <c r="AD54" s="67" t="s">
        <v>75</v>
      </c>
      <c r="AE54" s="67" t="s">
        <v>75</v>
      </c>
      <c r="AF54" s="67" t="s">
        <v>75</v>
      </c>
      <c r="AG54" s="67" t="s">
        <v>75</v>
      </c>
      <c r="AH54" s="67" t="s">
        <v>75</v>
      </c>
      <c r="AI54" s="67" t="s">
        <v>75</v>
      </c>
      <c r="AJ54" s="67" t="s">
        <v>75</v>
      </c>
      <c r="AK54" s="67" t="s">
        <v>75</v>
      </c>
    </row>
    <row r="55" spans="1:37">
      <c r="A55" s="66">
        <v>501003721</v>
      </c>
      <c r="B55" s="67" t="s">
        <v>1244</v>
      </c>
      <c r="C55" s="67" t="s">
        <v>1243</v>
      </c>
      <c r="D55" s="67" t="s">
        <v>83</v>
      </c>
      <c r="E55" s="67" t="s">
        <v>1241</v>
      </c>
      <c r="F55" s="67">
        <v>6</v>
      </c>
      <c r="G55" s="67" t="str">
        <f>IF(F55=12,"小6",IF(F55=11,"小5",IF(F55=10,"小4",IF(F55=9,"小3",IF(F55=8,"小2",IF(F55=7,"小1",IF(F55=6,"幼年長",IF(F55=5,"幼年中",IF(F55=4,"幼年少","--1")))))))))</f>
        <v>幼年長</v>
      </c>
      <c r="H55" s="67" t="s">
        <v>75</v>
      </c>
      <c r="I55" s="66">
        <v>27004044</v>
      </c>
      <c r="J55" s="67" t="s">
        <v>1882</v>
      </c>
      <c r="K55" s="67" t="s">
        <v>1225</v>
      </c>
      <c r="L55" s="67" t="s">
        <v>1224</v>
      </c>
      <c r="M55" s="67" t="s">
        <v>1225</v>
      </c>
      <c r="N55" s="67" t="s">
        <v>1224</v>
      </c>
      <c r="O55" s="67" t="s">
        <v>89</v>
      </c>
      <c r="P55" s="67" t="s">
        <v>88</v>
      </c>
      <c r="Q55" s="67" t="s">
        <v>87</v>
      </c>
      <c r="R55" s="67" t="s">
        <v>1242</v>
      </c>
      <c r="S55" s="67" t="s">
        <v>81</v>
      </c>
      <c r="T55" s="67" t="s">
        <v>80</v>
      </c>
      <c r="U55" s="67" t="s">
        <v>79</v>
      </c>
      <c r="V55" s="67" t="s">
        <v>198</v>
      </c>
      <c r="W55" s="67" t="s">
        <v>319</v>
      </c>
      <c r="X55" s="67" t="s">
        <v>75</v>
      </c>
      <c r="Y55" s="67" t="s">
        <v>75</v>
      </c>
      <c r="Z55" s="67" t="s">
        <v>77</v>
      </c>
      <c r="AA55" s="67" t="s">
        <v>1184</v>
      </c>
      <c r="AB55" s="67" t="s">
        <v>75</v>
      </c>
      <c r="AC55" s="67" t="s">
        <v>75</v>
      </c>
      <c r="AD55" s="67" t="s">
        <v>75</v>
      </c>
      <c r="AE55" s="67" t="s">
        <v>75</v>
      </c>
      <c r="AF55" s="67" t="s">
        <v>75</v>
      </c>
      <c r="AG55" s="67" t="s">
        <v>75</v>
      </c>
      <c r="AH55" s="67" t="s">
        <v>75</v>
      </c>
      <c r="AI55" s="67" t="s">
        <v>75</v>
      </c>
      <c r="AJ55" s="67" t="s">
        <v>75</v>
      </c>
      <c r="AK55" s="67" t="s">
        <v>75</v>
      </c>
    </row>
    <row r="56" spans="1:37">
      <c r="A56" s="66">
        <v>503699998</v>
      </c>
      <c r="B56" s="67" t="s">
        <v>1235</v>
      </c>
      <c r="C56" s="67" t="s">
        <v>1234</v>
      </c>
      <c r="D56" s="67" t="s">
        <v>83</v>
      </c>
      <c r="E56" s="67" t="s">
        <v>1232</v>
      </c>
      <c r="F56" s="67">
        <v>11</v>
      </c>
      <c r="G56" s="67" t="str">
        <f>IF(F56=12,"小6",IF(F56=11,"小5",IF(F56=10,"小4",IF(F56=9,"小3",IF(F56=8,"小2",IF(F56=7,"小1",IF(F56=6,"幼年長",IF(F56=5,"幼年中",IF(F56=4,"幼年少","--1")))))))))</f>
        <v>小5</v>
      </c>
      <c r="H56" s="67" t="s">
        <v>75</v>
      </c>
      <c r="I56" s="66">
        <v>27004044</v>
      </c>
      <c r="J56" s="67" t="s">
        <v>1882</v>
      </c>
      <c r="K56" s="67" t="s">
        <v>1225</v>
      </c>
      <c r="L56" s="67" t="s">
        <v>1224</v>
      </c>
      <c r="M56" s="67" t="s">
        <v>1225</v>
      </c>
      <c r="N56" s="67" t="s">
        <v>1224</v>
      </c>
      <c r="O56" s="67" t="s">
        <v>89</v>
      </c>
      <c r="P56" s="67" t="s">
        <v>88</v>
      </c>
      <c r="Q56" s="67" t="s">
        <v>87</v>
      </c>
      <c r="R56" s="67" t="s">
        <v>1233</v>
      </c>
      <c r="S56" s="67" t="s">
        <v>81</v>
      </c>
      <c r="T56" s="67" t="s">
        <v>80</v>
      </c>
      <c r="U56" s="67" t="s">
        <v>79</v>
      </c>
      <c r="V56" s="67" t="s">
        <v>198</v>
      </c>
      <c r="W56" s="67" t="s">
        <v>319</v>
      </c>
      <c r="X56" s="67" t="s">
        <v>75</v>
      </c>
      <c r="Y56" s="67" t="s">
        <v>75</v>
      </c>
      <c r="Z56" s="67" t="s">
        <v>77</v>
      </c>
      <c r="AA56" s="67" t="s">
        <v>1231</v>
      </c>
      <c r="AB56" s="67" t="s">
        <v>75</v>
      </c>
      <c r="AC56" s="67" t="s">
        <v>75</v>
      </c>
      <c r="AD56" s="67" t="s">
        <v>75</v>
      </c>
      <c r="AE56" s="67" t="s">
        <v>75</v>
      </c>
      <c r="AF56" s="67" t="s">
        <v>75</v>
      </c>
      <c r="AG56" s="67" t="s">
        <v>75</v>
      </c>
      <c r="AH56" s="67" t="s">
        <v>75</v>
      </c>
      <c r="AI56" s="67" t="s">
        <v>75</v>
      </c>
      <c r="AJ56" s="67" t="s">
        <v>75</v>
      </c>
      <c r="AK56" s="67" t="s">
        <v>75</v>
      </c>
    </row>
    <row r="57" spans="1:37">
      <c r="A57" s="66">
        <v>503797972</v>
      </c>
      <c r="B57" s="67" t="s">
        <v>1230</v>
      </c>
      <c r="C57" s="67" t="s">
        <v>1229</v>
      </c>
      <c r="D57" s="67" t="s">
        <v>83</v>
      </c>
      <c r="E57" s="67" t="s">
        <v>1227</v>
      </c>
      <c r="F57" s="67">
        <v>11</v>
      </c>
      <c r="G57" s="67" t="str">
        <f>IF(F57=12,"小6",IF(F57=11,"小5",IF(F57=10,"小4",IF(F57=9,"小3",IF(F57=8,"小2",IF(F57=7,"小1",IF(F57=6,"幼年長",IF(F57=5,"幼年中",IF(F57=4,"幼年少","--1")))))))))</f>
        <v>小5</v>
      </c>
      <c r="H57" s="67" t="s">
        <v>75</v>
      </c>
      <c r="I57" s="66">
        <v>27004044</v>
      </c>
      <c r="J57" s="67" t="s">
        <v>1882</v>
      </c>
      <c r="K57" s="67" t="s">
        <v>1225</v>
      </c>
      <c r="L57" s="67" t="s">
        <v>1224</v>
      </c>
      <c r="M57" s="67" t="s">
        <v>1225</v>
      </c>
      <c r="N57" s="67" t="s">
        <v>1224</v>
      </c>
      <c r="O57" s="67" t="s">
        <v>89</v>
      </c>
      <c r="P57" s="67" t="s">
        <v>88</v>
      </c>
      <c r="Q57" s="67" t="s">
        <v>87</v>
      </c>
      <c r="R57" s="67" t="s">
        <v>1228</v>
      </c>
      <c r="S57" s="67" t="s">
        <v>81</v>
      </c>
      <c r="T57" s="67" t="s">
        <v>80</v>
      </c>
      <c r="U57" s="67" t="s">
        <v>79</v>
      </c>
      <c r="V57" s="67" t="s">
        <v>198</v>
      </c>
      <c r="W57" s="67" t="s">
        <v>319</v>
      </c>
      <c r="X57" s="67" t="s">
        <v>75</v>
      </c>
      <c r="Y57" s="67" t="s">
        <v>75</v>
      </c>
      <c r="Z57" s="67" t="s">
        <v>77</v>
      </c>
      <c r="AA57" s="67" t="s">
        <v>1226</v>
      </c>
      <c r="AB57" s="67" t="s">
        <v>75</v>
      </c>
      <c r="AC57" s="67" t="s">
        <v>75</v>
      </c>
      <c r="AD57" s="67" t="s">
        <v>75</v>
      </c>
      <c r="AE57" s="67" t="s">
        <v>75</v>
      </c>
      <c r="AF57" s="67" t="s">
        <v>75</v>
      </c>
      <c r="AG57" s="67" t="s">
        <v>75</v>
      </c>
      <c r="AH57" s="67" t="s">
        <v>75</v>
      </c>
      <c r="AI57" s="67" t="s">
        <v>75</v>
      </c>
      <c r="AJ57" s="67" t="s">
        <v>75</v>
      </c>
      <c r="AK57" s="67" t="s">
        <v>75</v>
      </c>
    </row>
    <row r="58" spans="1:37">
      <c r="A58" s="66">
        <v>503797980</v>
      </c>
      <c r="B58" s="67" t="s">
        <v>1223</v>
      </c>
      <c r="C58" s="67" t="s">
        <v>1222</v>
      </c>
      <c r="D58" s="67" t="s">
        <v>83</v>
      </c>
      <c r="E58" s="67" t="s">
        <v>1220</v>
      </c>
      <c r="F58" s="67">
        <v>7</v>
      </c>
      <c r="G58" s="67" t="str">
        <f>IF(F58=12,"小6",IF(F58=11,"小5",IF(F58=10,"小4",IF(F58=9,"小3",IF(F58=8,"小2",IF(F58=7,"小1",IF(F58=6,"幼年長",IF(F58=5,"幼年中",IF(F58=4,"幼年少","--1")))))))))</f>
        <v>小1</v>
      </c>
      <c r="H58" s="67" t="s">
        <v>75</v>
      </c>
      <c r="I58" s="66">
        <v>27004044</v>
      </c>
      <c r="J58" s="67" t="s">
        <v>1882</v>
      </c>
      <c r="K58" s="67" t="s">
        <v>1225</v>
      </c>
      <c r="L58" s="67" t="s">
        <v>1224</v>
      </c>
      <c r="M58" s="67" t="s">
        <v>1225</v>
      </c>
      <c r="N58" s="67" t="s">
        <v>1224</v>
      </c>
      <c r="O58" s="67" t="s">
        <v>89</v>
      </c>
      <c r="P58" s="67" t="s">
        <v>88</v>
      </c>
      <c r="Q58" s="67" t="s">
        <v>87</v>
      </c>
      <c r="R58" s="67" t="s">
        <v>1221</v>
      </c>
      <c r="S58" s="67" t="s">
        <v>81</v>
      </c>
      <c r="T58" s="67" t="s">
        <v>80</v>
      </c>
      <c r="U58" s="67" t="s">
        <v>79</v>
      </c>
      <c r="V58" s="67" t="s">
        <v>198</v>
      </c>
      <c r="W58" s="67" t="s">
        <v>319</v>
      </c>
      <c r="X58" s="67" t="s">
        <v>75</v>
      </c>
      <c r="Y58" s="67" t="s">
        <v>75</v>
      </c>
      <c r="Z58" s="67" t="s">
        <v>77</v>
      </c>
      <c r="AA58" s="67" t="s">
        <v>1219</v>
      </c>
      <c r="AB58" s="67" t="s">
        <v>75</v>
      </c>
      <c r="AC58" s="67" t="s">
        <v>75</v>
      </c>
      <c r="AD58" s="67" t="s">
        <v>75</v>
      </c>
      <c r="AE58" s="67" t="s">
        <v>75</v>
      </c>
      <c r="AF58" s="67" t="s">
        <v>75</v>
      </c>
      <c r="AG58" s="67" t="s">
        <v>75</v>
      </c>
      <c r="AH58" s="67" t="s">
        <v>75</v>
      </c>
      <c r="AI58" s="67" t="s">
        <v>75</v>
      </c>
      <c r="AJ58" s="67" t="s">
        <v>75</v>
      </c>
      <c r="AK58" s="67" t="s">
        <v>75</v>
      </c>
    </row>
    <row r="59" spans="1:37">
      <c r="A59" s="66">
        <v>500450373</v>
      </c>
      <c r="B59" s="67" t="s">
        <v>1218</v>
      </c>
      <c r="C59" s="67" t="s">
        <v>1217</v>
      </c>
      <c r="D59" s="67" t="s">
        <v>83</v>
      </c>
      <c r="E59" s="67" t="s">
        <v>1215</v>
      </c>
      <c r="F59" s="67">
        <v>12</v>
      </c>
      <c r="G59" s="67" t="str">
        <f>IF(F59=12,"小6",IF(F59=11,"小5",IF(F59=10,"小4",IF(F59=9,"小3",IF(F59=8,"小2",IF(F59=7,"小1",IF(F59=6,"幼年長",IF(F59=5,"幼年中",IF(F59=4,"幼年少","--1")))))))))</f>
        <v>小6</v>
      </c>
      <c r="H59" s="67" t="s">
        <v>75</v>
      </c>
      <c r="I59" s="66">
        <v>27004124</v>
      </c>
      <c r="J59" s="67" t="s">
        <v>1881</v>
      </c>
      <c r="K59" s="67" t="s">
        <v>1189</v>
      </c>
      <c r="L59" s="67" t="s">
        <v>1189</v>
      </c>
      <c r="M59" s="67" t="s">
        <v>1189</v>
      </c>
      <c r="N59" s="67" t="s">
        <v>1189</v>
      </c>
      <c r="O59" s="67" t="s">
        <v>89</v>
      </c>
      <c r="P59" s="67" t="s">
        <v>88</v>
      </c>
      <c r="Q59" s="67" t="s">
        <v>87</v>
      </c>
      <c r="R59" s="67" t="s">
        <v>1216</v>
      </c>
      <c r="S59" s="67" t="s">
        <v>81</v>
      </c>
      <c r="T59" s="67" t="s">
        <v>80</v>
      </c>
      <c r="U59" s="67" t="s">
        <v>79</v>
      </c>
      <c r="V59" s="67" t="s">
        <v>311</v>
      </c>
      <c r="W59" s="67" t="s">
        <v>339</v>
      </c>
      <c r="X59" s="67" t="s">
        <v>75</v>
      </c>
      <c r="Y59" s="67" t="s">
        <v>75</v>
      </c>
      <c r="Z59" s="67" t="s">
        <v>77</v>
      </c>
      <c r="AA59" s="67" t="s">
        <v>1214</v>
      </c>
      <c r="AB59" s="67" t="s">
        <v>75</v>
      </c>
      <c r="AC59" s="67" t="s">
        <v>75</v>
      </c>
      <c r="AD59" s="67" t="s">
        <v>75</v>
      </c>
      <c r="AE59" s="67" t="s">
        <v>75</v>
      </c>
      <c r="AF59" s="67" t="s">
        <v>75</v>
      </c>
      <c r="AG59" s="67" t="s">
        <v>75</v>
      </c>
      <c r="AH59" s="67" t="s">
        <v>75</v>
      </c>
      <c r="AI59" s="67" t="s">
        <v>75</v>
      </c>
      <c r="AJ59" s="67" t="s">
        <v>75</v>
      </c>
      <c r="AK59" s="67" t="s">
        <v>75</v>
      </c>
    </row>
    <row r="60" spans="1:37">
      <c r="A60" s="66">
        <v>500450397</v>
      </c>
      <c r="B60" s="67" t="s">
        <v>1213</v>
      </c>
      <c r="C60" s="67" t="s">
        <v>1212</v>
      </c>
      <c r="D60" s="67" t="s">
        <v>83</v>
      </c>
      <c r="E60" s="67" t="s">
        <v>1210</v>
      </c>
      <c r="F60" s="67">
        <v>11</v>
      </c>
      <c r="G60" s="67" t="str">
        <f>IF(F60=12,"小6",IF(F60=11,"小5",IF(F60=10,"小4",IF(F60=9,"小3",IF(F60=8,"小2",IF(F60=7,"小1",IF(F60=6,"幼年長",IF(F60=5,"幼年中",IF(F60=4,"幼年少","--1")))))))))</f>
        <v>小5</v>
      </c>
      <c r="H60" s="67" t="s">
        <v>75</v>
      </c>
      <c r="I60" s="66">
        <v>27004124</v>
      </c>
      <c r="J60" s="67" t="s">
        <v>1881</v>
      </c>
      <c r="K60" s="67" t="s">
        <v>1189</v>
      </c>
      <c r="L60" s="67" t="s">
        <v>1189</v>
      </c>
      <c r="M60" s="67" t="s">
        <v>1189</v>
      </c>
      <c r="N60" s="67" t="s">
        <v>1189</v>
      </c>
      <c r="O60" s="67" t="s">
        <v>89</v>
      </c>
      <c r="P60" s="67" t="s">
        <v>88</v>
      </c>
      <c r="Q60" s="67" t="s">
        <v>87</v>
      </c>
      <c r="R60" s="67" t="s">
        <v>1211</v>
      </c>
      <c r="S60" s="67" t="s">
        <v>81</v>
      </c>
      <c r="T60" s="67" t="s">
        <v>80</v>
      </c>
      <c r="U60" s="67" t="s">
        <v>79</v>
      </c>
      <c r="V60" s="67" t="s">
        <v>311</v>
      </c>
      <c r="W60" s="67" t="s">
        <v>339</v>
      </c>
      <c r="X60" s="67" t="s">
        <v>75</v>
      </c>
      <c r="Y60" s="67" t="s">
        <v>75</v>
      </c>
      <c r="Z60" s="67" t="s">
        <v>77</v>
      </c>
      <c r="AA60" s="67" t="s">
        <v>1006</v>
      </c>
      <c r="AB60" s="67" t="s">
        <v>75</v>
      </c>
      <c r="AC60" s="67" t="s">
        <v>75</v>
      </c>
      <c r="AD60" s="67" t="s">
        <v>75</v>
      </c>
      <c r="AE60" s="67" t="s">
        <v>75</v>
      </c>
      <c r="AF60" s="67" t="s">
        <v>75</v>
      </c>
      <c r="AG60" s="67" t="s">
        <v>75</v>
      </c>
      <c r="AH60" s="67" t="s">
        <v>75</v>
      </c>
      <c r="AI60" s="67" t="s">
        <v>75</v>
      </c>
      <c r="AJ60" s="67" t="s">
        <v>75</v>
      </c>
      <c r="AK60" s="67" t="s">
        <v>75</v>
      </c>
    </row>
    <row r="61" spans="1:37">
      <c r="A61" s="66">
        <v>500939651</v>
      </c>
      <c r="B61" s="67" t="s">
        <v>1209</v>
      </c>
      <c r="C61" s="67" t="s">
        <v>1208</v>
      </c>
      <c r="D61" s="67" t="s">
        <v>83</v>
      </c>
      <c r="E61" s="67" t="s">
        <v>1206</v>
      </c>
      <c r="F61" s="67">
        <v>9</v>
      </c>
      <c r="G61" s="67" t="str">
        <f>IF(F61=12,"小6",IF(F61=11,"小5",IF(F61=10,"小4",IF(F61=9,"小3",IF(F61=8,"小2",IF(F61=7,"小1",IF(F61=6,"幼年長",IF(F61=5,"幼年中",IF(F61=4,"幼年少","--1")))))))))</f>
        <v>小3</v>
      </c>
      <c r="H61" s="67" t="s">
        <v>75</v>
      </c>
      <c r="I61" s="66">
        <v>27004124</v>
      </c>
      <c r="J61" s="67" t="s">
        <v>1881</v>
      </c>
      <c r="K61" s="67" t="s">
        <v>1189</v>
      </c>
      <c r="L61" s="67" t="s">
        <v>1189</v>
      </c>
      <c r="M61" s="67" t="s">
        <v>1189</v>
      </c>
      <c r="N61" s="67" t="s">
        <v>1189</v>
      </c>
      <c r="O61" s="67" t="s">
        <v>89</v>
      </c>
      <c r="P61" s="67" t="s">
        <v>88</v>
      </c>
      <c r="Q61" s="67" t="s">
        <v>87</v>
      </c>
      <c r="R61" s="67" t="s">
        <v>1207</v>
      </c>
      <c r="S61" s="67" t="s">
        <v>81</v>
      </c>
      <c r="T61" s="67" t="s">
        <v>80</v>
      </c>
      <c r="U61" s="67" t="s">
        <v>79</v>
      </c>
      <c r="V61" s="67" t="s">
        <v>311</v>
      </c>
      <c r="W61" s="67" t="s">
        <v>339</v>
      </c>
      <c r="X61" s="67" t="s">
        <v>75</v>
      </c>
      <c r="Y61" s="67" t="s">
        <v>75</v>
      </c>
      <c r="Z61" s="67" t="s">
        <v>77</v>
      </c>
      <c r="AA61" s="67" t="s">
        <v>1205</v>
      </c>
      <c r="AB61" s="67" t="s">
        <v>75</v>
      </c>
      <c r="AC61" s="67" t="s">
        <v>75</v>
      </c>
      <c r="AD61" s="67" t="s">
        <v>75</v>
      </c>
      <c r="AE61" s="67" t="s">
        <v>75</v>
      </c>
      <c r="AF61" s="67" t="s">
        <v>75</v>
      </c>
      <c r="AG61" s="67" t="s">
        <v>75</v>
      </c>
      <c r="AH61" s="67" t="s">
        <v>75</v>
      </c>
      <c r="AI61" s="67" t="s">
        <v>75</v>
      </c>
      <c r="AJ61" s="67" t="s">
        <v>75</v>
      </c>
      <c r="AK61" s="67" t="s">
        <v>75</v>
      </c>
    </row>
    <row r="62" spans="1:37">
      <c r="A62" s="66">
        <v>500939675</v>
      </c>
      <c r="B62" s="67" t="s">
        <v>1204</v>
      </c>
      <c r="C62" s="67" t="s">
        <v>1203</v>
      </c>
      <c r="D62" s="67" t="s">
        <v>83</v>
      </c>
      <c r="E62" s="67" t="s">
        <v>1201</v>
      </c>
      <c r="F62" s="67">
        <v>10</v>
      </c>
      <c r="G62" s="67" t="str">
        <f>IF(F62=12,"小6",IF(F62=11,"小5",IF(F62=10,"小4",IF(F62=9,"小3",IF(F62=8,"小2",IF(F62=7,"小1",IF(F62=6,"幼年長",IF(F62=5,"幼年中",IF(F62=4,"幼年少","--1")))))))))</f>
        <v>小4</v>
      </c>
      <c r="H62" s="67" t="s">
        <v>75</v>
      </c>
      <c r="I62" s="66">
        <v>27004124</v>
      </c>
      <c r="J62" s="67" t="s">
        <v>1881</v>
      </c>
      <c r="K62" s="67" t="s">
        <v>1189</v>
      </c>
      <c r="L62" s="67" t="s">
        <v>1189</v>
      </c>
      <c r="M62" s="67" t="s">
        <v>1189</v>
      </c>
      <c r="N62" s="67" t="s">
        <v>1189</v>
      </c>
      <c r="O62" s="67" t="s">
        <v>89</v>
      </c>
      <c r="P62" s="67" t="s">
        <v>88</v>
      </c>
      <c r="Q62" s="67" t="s">
        <v>87</v>
      </c>
      <c r="R62" s="67" t="s">
        <v>1202</v>
      </c>
      <c r="S62" s="67" t="s">
        <v>81</v>
      </c>
      <c r="T62" s="67" t="s">
        <v>80</v>
      </c>
      <c r="U62" s="67" t="s">
        <v>79</v>
      </c>
      <c r="V62" s="67" t="s">
        <v>311</v>
      </c>
      <c r="W62" s="67" t="s">
        <v>339</v>
      </c>
      <c r="X62" s="67" t="s">
        <v>75</v>
      </c>
      <c r="Y62" s="67" t="s">
        <v>75</v>
      </c>
      <c r="Z62" s="67" t="s">
        <v>77</v>
      </c>
      <c r="AA62" s="67" t="s">
        <v>1200</v>
      </c>
      <c r="AB62" s="67" t="s">
        <v>75</v>
      </c>
      <c r="AC62" s="67" t="s">
        <v>75</v>
      </c>
      <c r="AD62" s="67" t="s">
        <v>75</v>
      </c>
      <c r="AE62" s="67" t="s">
        <v>75</v>
      </c>
      <c r="AF62" s="67" t="s">
        <v>75</v>
      </c>
      <c r="AG62" s="67" t="s">
        <v>75</v>
      </c>
      <c r="AH62" s="67" t="s">
        <v>75</v>
      </c>
      <c r="AI62" s="67" t="s">
        <v>75</v>
      </c>
      <c r="AJ62" s="67" t="s">
        <v>75</v>
      </c>
      <c r="AK62" s="67" t="s">
        <v>75</v>
      </c>
    </row>
    <row r="63" spans="1:37">
      <c r="A63" s="66">
        <v>500939688</v>
      </c>
      <c r="B63" s="67" t="s">
        <v>1199</v>
      </c>
      <c r="C63" s="67" t="s">
        <v>1198</v>
      </c>
      <c r="D63" s="67" t="s">
        <v>83</v>
      </c>
      <c r="E63" s="67" t="s">
        <v>1196</v>
      </c>
      <c r="F63" s="67">
        <v>12</v>
      </c>
      <c r="G63" s="67" t="str">
        <f>IF(F63=12,"小6",IF(F63=11,"小5",IF(F63=10,"小4",IF(F63=9,"小3",IF(F63=8,"小2",IF(F63=7,"小1",IF(F63=6,"幼年長",IF(F63=5,"幼年中",IF(F63=4,"幼年少","--1")))))))))</f>
        <v>小6</v>
      </c>
      <c r="H63" s="67" t="s">
        <v>75</v>
      </c>
      <c r="I63" s="66">
        <v>27004124</v>
      </c>
      <c r="J63" s="67" t="s">
        <v>1881</v>
      </c>
      <c r="K63" s="67" t="s">
        <v>1189</v>
      </c>
      <c r="L63" s="67" t="s">
        <v>1189</v>
      </c>
      <c r="M63" s="67" t="s">
        <v>1189</v>
      </c>
      <c r="N63" s="67" t="s">
        <v>1189</v>
      </c>
      <c r="O63" s="67" t="s">
        <v>89</v>
      </c>
      <c r="P63" s="67" t="s">
        <v>88</v>
      </c>
      <c r="Q63" s="67" t="s">
        <v>87</v>
      </c>
      <c r="R63" s="67" t="s">
        <v>1197</v>
      </c>
      <c r="S63" s="67" t="s">
        <v>81</v>
      </c>
      <c r="T63" s="67" t="s">
        <v>80</v>
      </c>
      <c r="U63" s="67" t="s">
        <v>79</v>
      </c>
      <c r="V63" s="67" t="s">
        <v>311</v>
      </c>
      <c r="W63" s="67" t="s">
        <v>339</v>
      </c>
      <c r="X63" s="67" t="s">
        <v>75</v>
      </c>
      <c r="Y63" s="67" t="s">
        <v>75</v>
      </c>
      <c r="Z63" s="67" t="s">
        <v>77</v>
      </c>
      <c r="AA63" s="67" t="s">
        <v>1195</v>
      </c>
      <c r="AB63" s="67" t="s">
        <v>75</v>
      </c>
      <c r="AC63" s="67" t="s">
        <v>75</v>
      </c>
      <c r="AD63" s="67" t="s">
        <v>75</v>
      </c>
      <c r="AE63" s="67" t="s">
        <v>75</v>
      </c>
      <c r="AF63" s="67" t="s">
        <v>75</v>
      </c>
      <c r="AG63" s="67" t="s">
        <v>75</v>
      </c>
      <c r="AH63" s="67" t="s">
        <v>75</v>
      </c>
      <c r="AI63" s="67" t="s">
        <v>75</v>
      </c>
      <c r="AJ63" s="67" t="s">
        <v>75</v>
      </c>
      <c r="AK63" s="67" t="s">
        <v>75</v>
      </c>
    </row>
    <row r="64" spans="1:37">
      <c r="A64" s="66">
        <v>500939710</v>
      </c>
      <c r="B64" s="67" t="s">
        <v>1188</v>
      </c>
      <c r="C64" s="67" t="s">
        <v>1187</v>
      </c>
      <c r="D64" s="67" t="s">
        <v>83</v>
      </c>
      <c r="E64" s="67" t="s">
        <v>1185</v>
      </c>
      <c r="F64" s="67">
        <v>10</v>
      </c>
      <c r="G64" s="67" t="str">
        <f>IF(F64=12,"小6",IF(F64=11,"小5",IF(F64=10,"小4",IF(F64=9,"小3",IF(F64=8,"小2",IF(F64=7,"小1",IF(F64=6,"幼年長",IF(F64=5,"幼年中",IF(F64=4,"幼年少","--1")))))))))</f>
        <v>小4</v>
      </c>
      <c r="H64" s="67" t="s">
        <v>75</v>
      </c>
      <c r="I64" s="66">
        <v>27004124</v>
      </c>
      <c r="J64" s="67" t="s">
        <v>1881</v>
      </c>
      <c r="K64" s="67" t="s">
        <v>1189</v>
      </c>
      <c r="L64" s="67" t="s">
        <v>1189</v>
      </c>
      <c r="M64" s="67" t="s">
        <v>1189</v>
      </c>
      <c r="N64" s="67" t="s">
        <v>1189</v>
      </c>
      <c r="O64" s="67" t="s">
        <v>89</v>
      </c>
      <c r="P64" s="67" t="s">
        <v>88</v>
      </c>
      <c r="Q64" s="67" t="s">
        <v>87</v>
      </c>
      <c r="R64" s="67" t="s">
        <v>1186</v>
      </c>
      <c r="S64" s="67" t="s">
        <v>81</v>
      </c>
      <c r="T64" s="67" t="s">
        <v>80</v>
      </c>
      <c r="U64" s="67" t="s">
        <v>79</v>
      </c>
      <c r="V64" s="67" t="s">
        <v>311</v>
      </c>
      <c r="W64" s="67" t="s">
        <v>339</v>
      </c>
      <c r="X64" s="67" t="s">
        <v>75</v>
      </c>
      <c r="Y64" s="67" t="s">
        <v>75</v>
      </c>
      <c r="Z64" s="67" t="s">
        <v>77</v>
      </c>
      <c r="AA64" s="67" t="s">
        <v>1184</v>
      </c>
      <c r="AB64" s="67" t="s">
        <v>75</v>
      </c>
      <c r="AC64" s="67" t="s">
        <v>75</v>
      </c>
      <c r="AD64" s="67" t="s">
        <v>75</v>
      </c>
      <c r="AE64" s="67" t="s">
        <v>75</v>
      </c>
      <c r="AF64" s="67" t="s">
        <v>75</v>
      </c>
      <c r="AG64" s="67" t="s">
        <v>75</v>
      </c>
      <c r="AH64" s="67" t="s">
        <v>75</v>
      </c>
      <c r="AI64" s="67" t="s">
        <v>75</v>
      </c>
      <c r="AJ64" s="67" t="s">
        <v>75</v>
      </c>
      <c r="AK64" s="67" t="s">
        <v>75</v>
      </c>
    </row>
    <row r="65" spans="1:37">
      <c r="A65" s="66">
        <v>500671678</v>
      </c>
      <c r="B65" s="67" t="s">
        <v>1183</v>
      </c>
      <c r="C65" s="67" t="s">
        <v>1182</v>
      </c>
      <c r="D65" s="67" t="s">
        <v>83</v>
      </c>
      <c r="E65" s="67" t="s">
        <v>1180</v>
      </c>
      <c r="F65" s="67">
        <v>11</v>
      </c>
      <c r="G65" s="67" t="str">
        <f>IF(F65=12,"小6",IF(F65=11,"小5",IF(F65=10,"小4",IF(F65=9,"小3",IF(F65=8,"小2",IF(F65=7,"小1",IF(F65=6,"幼年長",IF(F65=5,"幼年中",IF(F65=4,"幼年少","--1")))))))))</f>
        <v>小5</v>
      </c>
      <c r="H65" s="67" t="s">
        <v>75</v>
      </c>
      <c r="I65" s="66">
        <v>27004033</v>
      </c>
      <c r="J65" s="67" t="s">
        <v>1896</v>
      </c>
      <c r="K65" s="67" t="s">
        <v>1165</v>
      </c>
      <c r="L65" s="67" t="s">
        <v>1165</v>
      </c>
      <c r="M65" s="67" t="s">
        <v>1165</v>
      </c>
      <c r="N65" s="67" t="s">
        <v>1165</v>
      </c>
      <c r="O65" s="67" t="s">
        <v>89</v>
      </c>
      <c r="P65" s="67" t="s">
        <v>88</v>
      </c>
      <c r="Q65" s="67" t="s">
        <v>87</v>
      </c>
      <c r="R65" s="67" t="s">
        <v>1181</v>
      </c>
      <c r="S65" s="67" t="s">
        <v>81</v>
      </c>
      <c r="T65" s="67" t="s">
        <v>80</v>
      </c>
      <c r="U65" s="67" t="s">
        <v>79</v>
      </c>
      <c r="V65" s="67" t="s">
        <v>753</v>
      </c>
      <c r="W65" s="67" t="s">
        <v>898</v>
      </c>
      <c r="X65" s="67" t="s">
        <v>75</v>
      </c>
      <c r="Y65" s="67" t="s">
        <v>75</v>
      </c>
      <c r="Z65" s="67" t="s">
        <v>77</v>
      </c>
      <c r="AA65" s="67" t="s">
        <v>1179</v>
      </c>
      <c r="AB65" s="67" t="s">
        <v>75</v>
      </c>
      <c r="AC65" s="67" t="s">
        <v>75</v>
      </c>
      <c r="AD65" s="67" t="s">
        <v>75</v>
      </c>
      <c r="AE65" s="67" t="s">
        <v>75</v>
      </c>
      <c r="AF65" s="67" t="s">
        <v>75</v>
      </c>
      <c r="AG65" s="67" t="s">
        <v>75</v>
      </c>
      <c r="AH65" s="67" t="s">
        <v>75</v>
      </c>
      <c r="AI65" s="67" t="s">
        <v>75</v>
      </c>
      <c r="AJ65" s="67" t="s">
        <v>75</v>
      </c>
      <c r="AK65" s="67" t="s">
        <v>75</v>
      </c>
    </row>
    <row r="66" spans="1:37">
      <c r="A66" s="66">
        <v>500980193</v>
      </c>
      <c r="B66" s="67" t="s">
        <v>1178</v>
      </c>
      <c r="C66" s="67" t="s">
        <v>1177</v>
      </c>
      <c r="D66" s="67" t="s">
        <v>83</v>
      </c>
      <c r="E66" s="67" t="s">
        <v>1175</v>
      </c>
      <c r="F66" s="67">
        <v>10</v>
      </c>
      <c r="G66" s="67" t="str">
        <f>IF(F66=12,"小6",IF(F66=11,"小5",IF(F66=10,"小4",IF(F66=9,"小3",IF(F66=8,"小2",IF(F66=7,"小1",IF(F66=6,"幼年長",IF(F66=5,"幼年中",IF(F66=4,"幼年少","--1")))))))))</f>
        <v>小4</v>
      </c>
      <c r="H66" s="67" t="s">
        <v>75</v>
      </c>
      <c r="I66" s="66">
        <v>27004033</v>
      </c>
      <c r="J66" s="67" t="s">
        <v>1896</v>
      </c>
      <c r="K66" s="67" t="s">
        <v>1165</v>
      </c>
      <c r="L66" s="67" t="s">
        <v>1165</v>
      </c>
      <c r="M66" s="67" t="s">
        <v>1165</v>
      </c>
      <c r="N66" s="67" t="s">
        <v>1165</v>
      </c>
      <c r="O66" s="67" t="s">
        <v>89</v>
      </c>
      <c r="P66" s="67" t="s">
        <v>88</v>
      </c>
      <c r="Q66" s="67" t="s">
        <v>87</v>
      </c>
      <c r="R66" s="67" t="s">
        <v>1176</v>
      </c>
      <c r="S66" s="67" t="s">
        <v>81</v>
      </c>
      <c r="T66" s="67" t="s">
        <v>80</v>
      </c>
      <c r="U66" s="67" t="s">
        <v>79</v>
      </c>
      <c r="V66" s="67" t="s">
        <v>753</v>
      </c>
      <c r="W66" s="67" t="s">
        <v>898</v>
      </c>
      <c r="X66" s="67" t="s">
        <v>75</v>
      </c>
      <c r="Y66" s="67" t="s">
        <v>75</v>
      </c>
      <c r="Z66" s="67" t="s">
        <v>77</v>
      </c>
      <c r="AA66" s="67" t="s">
        <v>1174</v>
      </c>
      <c r="AB66" s="67" t="s">
        <v>75</v>
      </c>
      <c r="AC66" s="67" t="s">
        <v>75</v>
      </c>
      <c r="AD66" s="67" t="s">
        <v>75</v>
      </c>
      <c r="AE66" s="67" t="s">
        <v>75</v>
      </c>
      <c r="AF66" s="67" t="s">
        <v>75</v>
      </c>
      <c r="AG66" s="67" t="s">
        <v>75</v>
      </c>
      <c r="AH66" s="67" t="s">
        <v>75</v>
      </c>
      <c r="AI66" s="67" t="s">
        <v>75</v>
      </c>
      <c r="AJ66" s="67" t="s">
        <v>75</v>
      </c>
      <c r="AK66" s="67" t="s">
        <v>75</v>
      </c>
    </row>
    <row r="67" spans="1:37">
      <c r="A67" s="66">
        <v>503836121</v>
      </c>
      <c r="B67" s="67" t="s">
        <v>1173</v>
      </c>
      <c r="C67" s="67" t="s">
        <v>1172</v>
      </c>
      <c r="D67" s="67" t="s">
        <v>83</v>
      </c>
      <c r="E67" s="67" t="s">
        <v>1170</v>
      </c>
      <c r="F67" s="67">
        <v>10</v>
      </c>
      <c r="G67" s="67" t="str">
        <f>IF(F67=12,"小6",IF(F67=11,"小5",IF(F67=10,"小4",IF(F67=9,"小3",IF(F67=8,"小2",IF(F67=7,"小1",IF(F67=6,"幼年長",IF(F67=5,"幼年中",IF(F67=4,"幼年少","--1")))))))))</f>
        <v>小4</v>
      </c>
      <c r="H67" s="67" t="s">
        <v>75</v>
      </c>
      <c r="I67" s="66">
        <v>27004033</v>
      </c>
      <c r="J67" s="67" t="s">
        <v>1896</v>
      </c>
      <c r="K67" s="67" t="s">
        <v>1165</v>
      </c>
      <c r="L67" s="67" t="s">
        <v>1165</v>
      </c>
      <c r="M67" s="67" t="s">
        <v>1165</v>
      </c>
      <c r="N67" s="67" t="s">
        <v>1165</v>
      </c>
      <c r="O67" s="67" t="s">
        <v>89</v>
      </c>
      <c r="P67" s="67" t="s">
        <v>88</v>
      </c>
      <c r="Q67" s="67" t="s">
        <v>87</v>
      </c>
      <c r="R67" s="67" t="s">
        <v>1171</v>
      </c>
      <c r="S67" s="67" t="s">
        <v>81</v>
      </c>
      <c r="T67" s="67" t="s">
        <v>80</v>
      </c>
      <c r="U67" s="67" t="s">
        <v>79</v>
      </c>
      <c r="V67" s="67" t="s">
        <v>753</v>
      </c>
      <c r="W67" s="67" t="s">
        <v>898</v>
      </c>
      <c r="X67" s="67" t="s">
        <v>75</v>
      </c>
      <c r="Y67" s="67" t="s">
        <v>75</v>
      </c>
      <c r="Z67" s="67" t="s">
        <v>77</v>
      </c>
      <c r="AA67" s="67" t="s">
        <v>1160</v>
      </c>
      <c r="AB67" s="67" t="s">
        <v>75</v>
      </c>
      <c r="AC67" s="67" t="s">
        <v>75</v>
      </c>
      <c r="AD67" s="67" t="s">
        <v>75</v>
      </c>
      <c r="AE67" s="67" t="s">
        <v>75</v>
      </c>
      <c r="AF67" s="67" t="s">
        <v>75</v>
      </c>
      <c r="AG67" s="67" t="s">
        <v>75</v>
      </c>
      <c r="AH67" s="67" t="s">
        <v>75</v>
      </c>
      <c r="AI67" s="67" t="s">
        <v>75</v>
      </c>
      <c r="AJ67" s="67" t="s">
        <v>75</v>
      </c>
      <c r="AK67" s="67" t="s">
        <v>75</v>
      </c>
    </row>
    <row r="68" spans="1:37">
      <c r="A68" s="66">
        <v>503836133</v>
      </c>
      <c r="B68" s="67" t="s">
        <v>1169</v>
      </c>
      <c r="C68" s="67" t="s">
        <v>1168</v>
      </c>
      <c r="D68" s="67" t="s">
        <v>83</v>
      </c>
      <c r="E68" s="67" t="s">
        <v>1166</v>
      </c>
      <c r="F68" s="67">
        <v>9</v>
      </c>
      <c r="G68" s="67" t="str">
        <f>IF(F68=12,"小6",IF(F68=11,"小5",IF(F68=10,"小4",IF(F68=9,"小3",IF(F68=8,"小2",IF(F68=7,"小1",IF(F68=6,"幼年長",IF(F68=5,"幼年中",IF(F68=4,"幼年少","--1")))))))))</f>
        <v>小3</v>
      </c>
      <c r="H68" s="67" t="s">
        <v>75</v>
      </c>
      <c r="I68" s="66">
        <v>27004033</v>
      </c>
      <c r="J68" s="67" t="s">
        <v>1896</v>
      </c>
      <c r="K68" s="67" t="s">
        <v>1165</v>
      </c>
      <c r="L68" s="67" t="s">
        <v>1165</v>
      </c>
      <c r="M68" s="67" t="s">
        <v>1165</v>
      </c>
      <c r="N68" s="67" t="s">
        <v>1165</v>
      </c>
      <c r="O68" s="67" t="s">
        <v>89</v>
      </c>
      <c r="P68" s="67" t="s">
        <v>88</v>
      </c>
      <c r="Q68" s="67" t="s">
        <v>87</v>
      </c>
      <c r="R68" s="67" t="s">
        <v>1167</v>
      </c>
      <c r="S68" s="67" t="s">
        <v>81</v>
      </c>
      <c r="T68" s="67" t="s">
        <v>80</v>
      </c>
      <c r="U68" s="67" t="s">
        <v>79</v>
      </c>
      <c r="V68" s="67" t="s">
        <v>753</v>
      </c>
      <c r="W68" s="67" t="s">
        <v>898</v>
      </c>
      <c r="X68" s="67" t="s">
        <v>75</v>
      </c>
      <c r="Y68" s="67" t="s">
        <v>75</v>
      </c>
      <c r="Z68" s="67" t="s">
        <v>77</v>
      </c>
      <c r="AA68" s="67" t="s">
        <v>1160</v>
      </c>
      <c r="AB68" s="67" t="s">
        <v>75</v>
      </c>
      <c r="AC68" s="67" t="s">
        <v>75</v>
      </c>
      <c r="AD68" s="67" t="s">
        <v>75</v>
      </c>
      <c r="AE68" s="67" t="s">
        <v>75</v>
      </c>
      <c r="AF68" s="67" t="s">
        <v>75</v>
      </c>
      <c r="AG68" s="67" t="s">
        <v>75</v>
      </c>
      <c r="AH68" s="67" t="s">
        <v>75</v>
      </c>
      <c r="AI68" s="67" t="s">
        <v>75</v>
      </c>
      <c r="AJ68" s="67" t="s">
        <v>75</v>
      </c>
      <c r="AK68" s="67" t="s">
        <v>75</v>
      </c>
    </row>
    <row r="69" spans="1:37">
      <c r="A69" s="66">
        <v>503836142</v>
      </c>
      <c r="B69" s="67" t="s">
        <v>1164</v>
      </c>
      <c r="C69" s="67" t="s">
        <v>1163</v>
      </c>
      <c r="D69" s="67" t="s">
        <v>83</v>
      </c>
      <c r="E69" s="67" t="s">
        <v>1161</v>
      </c>
      <c r="F69" s="67">
        <v>7</v>
      </c>
      <c r="G69" s="67" t="str">
        <f>IF(F69=12,"小6",IF(F69=11,"小5",IF(F69=10,"小4",IF(F69=9,"小3",IF(F69=8,"小2",IF(F69=7,"小1",IF(F69=6,"幼年長",IF(F69=5,"幼年中",IF(F69=4,"幼年少","--1")))))))))</f>
        <v>小1</v>
      </c>
      <c r="H69" s="67" t="s">
        <v>75</v>
      </c>
      <c r="I69" s="66">
        <v>27004033</v>
      </c>
      <c r="J69" s="67" t="s">
        <v>1896</v>
      </c>
      <c r="K69" s="67" t="s">
        <v>1165</v>
      </c>
      <c r="L69" s="67" t="s">
        <v>1165</v>
      </c>
      <c r="M69" s="67" t="s">
        <v>1165</v>
      </c>
      <c r="N69" s="67" t="s">
        <v>1165</v>
      </c>
      <c r="O69" s="67" t="s">
        <v>89</v>
      </c>
      <c r="P69" s="67" t="s">
        <v>88</v>
      </c>
      <c r="Q69" s="67" t="s">
        <v>87</v>
      </c>
      <c r="R69" s="67" t="s">
        <v>1162</v>
      </c>
      <c r="S69" s="67" t="s">
        <v>81</v>
      </c>
      <c r="T69" s="67" t="s">
        <v>80</v>
      </c>
      <c r="U69" s="67" t="s">
        <v>79</v>
      </c>
      <c r="V69" s="67" t="s">
        <v>753</v>
      </c>
      <c r="W69" s="67" t="s">
        <v>898</v>
      </c>
      <c r="X69" s="67" t="s">
        <v>75</v>
      </c>
      <c r="Y69" s="67" t="s">
        <v>75</v>
      </c>
      <c r="Z69" s="67" t="s">
        <v>77</v>
      </c>
      <c r="AA69" s="67" t="s">
        <v>1160</v>
      </c>
      <c r="AB69" s="67" t="s">
        <v>75</v>
      </c>
      <c r="AC69" s="67" t="s">
        <v>75</v>
      </c>
      <c r="AD69" s="67" t="s">
        <v>75</v>
      </c>
      <c r="AE69" s="67" t="s">
        <v>75</v>
      </c>
      <c r="AF69" s="67" t="s">
        <v>75</v>
      </c>
      <c r="AG69" s="67" t="s">
        <v>75</v>
      </c>
      <c r="AH69" s="67" t="s">
        <v>75</v>
      </c>
      <c r="AI69" s="67" t="s">
        <v>75</v>
      </c>
      <c r="AJ69" s="67" t="s">
        <v>75</v>
      </c>
      <c r="AK69" s="67" t="s">
        <v>75</v>
      </c>
    </row>
    <row r="70" spans="1:37">
      <c r="A70" s="66">
        <v>500528770</v>
      </c>
      <c r="B70" s="67" t="s">
        <v>1159</v>
      </c>
      <c r="C70" s="67" t="s">
        <v>1158</v>
      </c>
      <c r="D70" s="67" t="s">
        <v>83</v>
      </c>
      <c r="E70" s="67" t="s">
        <v>1156</v>
      </c>
      <c r="F70" s="67">
        <v>11</v>
      </c>
      <c r="G70" s="67" t="str">
        <f>IF(F70=12,"小6",IF(F70=11,"小5",IF(F70=10,"小4",IF(F70=9,"小3",IF(F70=8,"小2",IF(F70=7,"小1",IF(F70=6,"幼年長",IF(F70=5,"幼年中",IF(F70=4,"幼年少","--1")))))))))</f>
        <v>小5</v>
      </c>
      <c r="H70" s="67" t="s">
        <v>75</v>
      </c>
      <c r="I70" s="66">
        <v>27004088</v>
      </c>
      <c r="J70" s="67" t="s">
        <v>1897</v>
      </c>
      <c r="K70" s="67" t="s">
        <v>1155</v>
      </c>
      <c r="L70" s="67" t="s">
        <v>1154</v>
      </c>
      <c r="M70" s="67" t="s">
        <v>1155</v>
      </c>
      <c r="N70" s="67" t="s">
        <v>1154</v>
      </c>
      <c r="O70" s="67" t="s">
        <v>89</v>
      </c>
      <c r="P70" s="67" t="s">
        <v>88</v>
      </c>
      <c r="Q70" s="67" t="s">
        <v>87</v>
      </c>
      <c r="R70" s="67" t="s">
        <v>1157</v>
      </c>
      <c r="S70" s="67" t="s">
        <v>81</v>
      </c>
      <c r="T70" s="67" t="s">
        <v>80</v>
      </c>
      <c r="U70" s="67" t="s">
        <v>79</v>
      </c>
      <c r="V70" s="67" t="s">
        <v>472</v>
      </c>
      <c r="W70" s="67" t="s">
        <v>1149</v>
      </c>
      <c r="X70" s="67" t="s">
        <v>75</v>
      </c>
      <c r="Y70" s="67" t="s">
        <v>75</v>
      </c>
      <c r="Z70" s="67" t="s">
        <v>77</v>
      </c>
      <c r="AA70" s="67" t="s">
        <v>1148</v>
      </c>
      <c r="AB70" s="67" t="s">
        <v>75</v>
      </c>
      <c r="AC70" s="67" t="s">
        <v>75</v>
      </c>
      <c r="AD70" s="67" t="s">
        <v>75</v>
      </c>
      <c r="AE70" s="67" t="s">
        <v>75</v>
      </c>
      <c r="AF70" s="67" t="s">
        <v>75</v>
      </c>
      <c r="AG70" s="67" t="s">
        <v>75</v>
      </c>
      <c r="AH70" s="67" t="s">
        <v>75</v>
      </c>
      <c r="AI70" s="67" t="s">
        <v>75</v>
      </c>
      <c r="AJ70" s="67" t="s">
        <v>75</v>
      </c>
      <c r="AK70" s="67" t="s">
        <v>75</v>
      </c>
    </row>
    <row r="71" spans="1:37">
      <c r="A71" s="66">
        <v>500733114</v>
      </c>
      <c r="B71" s="67" t="s">
        <v>1125</v>
      </c>
      <c r="C71" s="67" t="s">
        <v>1124</v>
      </c>
      <c r="D71" s="67" t="s">
        <v>83</v>
      </c>
      <c r="E71" s="67" t="s">
        <v>1122</v>
      </c>
      <c r="F71" s="67">
        <v>12</v>
      </c>
      <c r="G71" s="67" t="str">
        <f>IF(F71=12,"小6",IF(F71=11,"小5",IF(F71=10,"小4",IF(F71=9,"小3",IF(F71=8,"小2",IF(F71=7,"小1",IF(F71=6,"幼年長",IF(F71=5,"幼年中",IF(F71=4,"幼年少","--1")))))))))</f>
        <v>小6</v>
      </c>
      <c r="H71" s="67" t="s">
        <v>75</v>
      </c>
      <c r="I71" s="66">
        <v>27004151</v>
      </c>
      <c r="J71" s="67" t="s">
        <v>1877</v>
      </c>
      <c r="K71" s="67" t="s">
        <v>1107</v>
      </c>
      <c r="L71" s="67" t="s">
        <v>1106</v>
      </c>
      <c r="M71" s="67" t="s">
        <v>1107</v>
      </c>
      <c r="N71" s="67" t="s">
        <v>1106</v>
      </c>
      <c r="O71" s="67" t="s">
        <v>89</v>
      </c>
      <c r="P71" s="67" t="s">
        <v>88</v>
      </c>
      <c r="Q71" s="67" t="s">
        <v>87</v>
      </c>
      <c r="R71" s="67" t="s">
        <v>1123</v>
      </c>
      <c r="S71" s="67" t="s">
        <v>81</v>
      </c>
      <c r="T71" s="67" t="s">
        <v>80</v>
      </c>
      <c r="U71" s="67" t="s">
        <v>79</v>
      </c>
      <c r="V71" s="67" t="s">
        <v>520</v>
      </c>
      <c r="W71" s="67" t="s">
        <v>319</v>
      </c>
      <c r="X71" s="67" t="s">
        <v>75</v>
      </c>
      <c r="Y71" s="67" t="s">
        <v>75</v>
      </c>
      <c r="Z71" s="67" t="s">
        <v>77</v>
      </c>
      <c r="AA71" s="67" t="s">
        <v>1121</v>
      </c>
      <c r="AB71" s="67" t="s">
        <v>75</v>
      </c>
      <c r="AC71" s="67" t="s">
        <v>75</v>
      </c>
      <c r="AD71" s="67" t="s">
        <v>75</v>
      </c>
      <c r="AE71" s="67" t="s">
        <v>75</v>
      </c>
      <c r="AF71" s="67" t="s">
        <v>75</v>
      </c>
      <c r="AG71" s="67" t="s">
        <v>75</v>
      </c>
      <c r="AH71" s="67" t="s">
        <v>75</v>
      </c>
      <c r="AI71" s="67" t="s">
        <v>75</v>
      </c>
      <c r="AJ71" s="67" t="s">
        <v>75</v>
      </c>
      <c r="AK71" s="67" t="s">
        <v>75</v>
      </c>
    </row>
    <row r="72" spans="1:37">
      <c r="A72" s="66">
        <v>501017938</v>
      </c>
      <c r="B72" s="67" t="s">
        <v>1105</v>
      </c>
      <c r="C72" s="67" t="s">
        <v>1104</v>
      </c>
      <c r="D72" s="67" t="s">
        <v>83</v>
      </c>
      <c r="E72" s="67" t="s">
        <v>1102</v>
      </c>
      <c r="F72" s="67">
        <v>10</v>
      </c>
      <c r="G72" s="67" t="str">
        <f>IF(F72=12,"小6",IF(F72=11,"小5",IF(F72=10,"小4",IF(F72=9,"小3",IF(F72=8,"小2",IF(F72=7,"小1",IF(F72=6,"幼年長",IF(F72=5,"幼年中",IF(F72=4,"幼年少","--1")))))))))</f>
        <v>小4</v>
      </c>
      <c r="H72" s="67" t="s">
        <v>75</v>
      </c>
      <c r="I72" s="66">
        <v>27004151</v>
      </c>
      <c r="J72" s="67" t="s">
        <v>1877</v>
      </c>
      <c r="K72" s="67" t="s">
        <v>1107</v>
      </c>
      <c r="L72" s="67" t="s">
        <v>1106</v>
      </c>
      <c r="M72" s="67" t="s">
        <v>1107</v>
      </c>
      <c r="N72" s="67" t="s">
        <v>1106</v>
      </c>
      <c r="O72" s="67" t="s">
        <v>89</v>
      </c>
      <c r="P72" s="67" t="s">
        <v>88</v>
      </c>
      <c r="Q72" s="67" t="s">
        <v>87</v>
      </c>
      <c r="R72" s="67" t="s">
        <v>1103</v>
      </c>
      <c r="S72" s="67" t="s">
        <v>81</v>
      </c>
      <c r="T72" s="67" t="s">
        <v>80</v>
      </c>
      <c r="U72" s="67" t="s">
        <v>79</v>
      </c>
      <c r="V72" s="67" t="s">
        <v>520</v>
      </c>
      <c r="W72" s="67" t="s">
        <v>319</v>
      </c>
      <c r="X72" s="67" t="s">
        <v>75</v>
      </c>
      <c r="Y72" s="67" t="s">
        <v>75</v>
      </c>
      <c r="Z72" s="67" t="s">
        <v>77</v>
      </c>
      <c r="AA72" s="67" t="s">
        <v>1101</v>
      </c>
      <c r="AB72" s="67" t="s">
        <v>75</v>
      </c>
      <c r="AC72" s="67" t="s">
        <v>75</v>
      </c>
      <c r="AD72" s="67" t="s">
        <v>75</v>
      </c>
      <c r="AE72" s="67" t="s">
        <v>75</v>
      </c>
      <c r="AF72" s="67" t="s">
        <v>75</v>
      </c>
      <c r="AG72" s="67" t="s">
        <v>75</v>
      </c>
      <c r="AH72" s="67" t="s">
        <v>75</v>
      </c>
      <c r="AI72" s="67" t="s">
        <v>75</v>
      </c>
      <c r="AJ72" s="67" t="s">
        <v>75</v>
      </c>
      <c r="AK72" s="67" t="s">
        <v>75</v>
      </c>
    </row>
    <row r="73" spans="1:37">
      <c r="A73" s="66">
        <v>501253420</v>
      </c>
      <c r="B73" s="67" t="s">
        <v>1903</v>
      </c>
      <c r="C73" s="67" t="s">
        <v>1904</v>
      </c>
      <c r="D73" s="67" t="s">
        <v>83</v>
      </c>
      <c r="E73" s="67" t="s">
        <v>1906</v>
      </c>
      <c r="F73" s="67">
        <v>12</v>
      </c>
      <c r="G73" s="67" t="str">
        <f>IF(F73=12,"小6",IF(F73=11,"小5",IF(F73=10,"小4",IF(F73=9,"小3",IF(F73=8,"小2",IF(F73=7,"小1",IF(F73=6,"幼年長",IF(F73=5,"幼年中",IF(F73=4,"幼年少","--1")))))))))</f>
        <v>小6</v>
      </c>
      <c r="H73" s="67" t="s">
        <v>75</v>
      </c>
      <c r="I73" s="66">
        <v>27004151</v>
      </c>
      <c r="J73" s="67" t="s">
        <v>1877</v>
      </c>
      <c r="K73" s="67" t="s">
        <v>1107</v>
      </c>
      <c r="L73" s="67" t="s">
        <v>1106</v>
      </c>
      <c r="M73" s="67" t="s">
        <v>1107</v>
      </c>
      <c r="N73" s="67" t="s">
        <v>1106</v>
      </c>
      <c r="O73" s="67" t="s">
        <v>89</v>
      </c>
      <c r="P73" s="67" t="s">
        <v>88</v>
      </c>
      <c r="Q73" s="67" t="s">
        <v>87</v>
      </c>
      <c r="R73" s="67" t="s">
        <v>1905</v>
      </c>
      <c r="S73" s="67" t="s">
        <v>81</v>
      </c>
      <c r="T73" s="67" t="s">
        <v>80</v>
      </c>
      <c r="U73" s="67" t="s">
        <v>79</v>
      </c>
      <c r="V73" s="67" t="s">
        <v>1880</v>
      </c>
      <c r="W73" s="67" t="s">
        <v>1879</v>
      </c>
      <c r="X73" s="67" t="s">
        <v>75</v>
      </c>
      <c r="Y73" s="67" t="s">
        <v>75</v>
      </c>
      <c r="Z73" s="67" t="s">
        <v>77</v>
      </c>
      <c r="AA73" s="67" t="s">
        <v>1878</v>
      </c>
      <c r="AB73" s="67" t="s">
        <v>75</v>
      </c>
      <c r="AC73" s="67" t="s">
        <v>75</v>
      </c>
      <c r="AD73" s="67" t="s">
        <v>75</v>
      </c>
      <c r="AE73" s="67" t="s">
        <v>75</v>
      </c>
      <c r="AF73" s="67" t="s">
        <v>75</v>
      </c>
      <c r="AG73" s="67" t="s">
        <v>75</v>
      </c>
      <c r="AH73" s="67" t="s">
        <v>75</v>
      </c>
      <c r="AI73" s="67" t="s">
        <v>75</v>
      </c>
      <c r="AJ73" s="67" t="s">
        <v>75</v>
      </c>
      <c r="AK73" s="67" t="s">
        <v>75</v>
      </c>
    </row>
    <row r="74" spans="1:37">
      <c r="A74" s="66">
        <v>501005803</v>
      </c>
      <c r="B74" s="67" t="s">
        <v>1100</v>
      </c>
      <c r="C74" s="67" t="s">
        <v>1099</v>
      </c>
      <c r="D74" s="67" t="s">
        <v>83</v>
      </c>
      <c r="E74" s="67" t="s">
        <v>1097</v>
      </c>
      <c r="F74" s="67">
        <v>12</v>
      </c>
      <c r="G74" s="67" t="str">
        <f>IF(F74=12,"小6",IF(F74=11,"小5",IF(F74=10,"小4",IF(F74=9,"小3",IF(F74=8,"小2",IF(F74=7,"小1",IF(F74=6,"幼年長",IF(F74=5,"幼年中",IF(F74=4,"幼年少","--1")))))))))</f>
        <v>小6</v>
      </c>
      <c r="H74" s="67" t="s">
        <v>75</v>
      </c>
      <c r="I74" s="66">
        <v>27004062</v>
      </c>
      <c r="J74" s="67" t="s">
        <v>1907</v>
      </c>
      <c r="K74" s="67" t="s">
        <v>1081</v>
      </c>
      <c r="L74" s="67" t="s">
        <v>1080</v>
      </c>
      <c r="M74" s="67" t="s">
        <v>1081</v>
      </c>
      <c r="N74" s="67" t="s">
        <v>1080</v>
      </c>
      <c r="O74" s="67" t="s">
        <v>89</v>
      </c>
      <c r="P74" s="67" t="s">
        <v>88</v>
      </c>
      <c r="Q74" s="67" t="s">
        <v>87</v>
      </c>
      <c r="R74" s="67" t="s">
        <v>1098</v>
      </c>
      <c r="S74" s="67" t="s">
        <v>81</v>
      </c>
      <c r="T74" s="67" t="s">
        <v>80</v>
      </c>
      <c r="U74" s="67" t="s">
        <v>79</v>
      </c>
      <c r="V74" s="67" t="s">
        <v>189</v>
      </c>
      <c r="W74" s="67" t="s">
        <v>578</v>
      </c>
      <c r="X74" s="67" t="s">
        <v>75</v>
      </c>
      <c r="Y74" s="67" t="s">
        <v>75</v>
      </c>
      <c r="Z74" s="67" t="s">
        <v>77</v>
      </c>
      <c r="AA74" s="67" t="s">
        <v>1087</v>
      </c>
      <c r="AB74" s="67" t="s">
        <v>75</v>
      </c>
      <c r="AC74" s="67" t="s">
        <v>75</v>
      </c>
      <c r="AD74" s="67" t="s">
        <v>75</v>
      </c>
      <c r="AE74" s="67" t="s">
        <v>75</v>
      </c>
      <c r="AF74" s="67" t="s">
        <v>75</v>
      </c>
      <c r="AG74" s="67" t="s">
        <v>75</v>
      </c>
      <c r="AH74" s="67" t="s">
        <v>75</v>
      </c>
      <c r="AI74" s="67" t="s">
        <v>75</v>
      </c>
      <c r="AJ74" s="67" t="s">
        <v>75</v>
      </c>
      <c r="AK74" s="67" t="s">
        <v>75</v>
      </c>
    </row>
    <row r="75" spans="1:37">
      <c r="A75" s="66">
        <v>501005810</v>
      </c>
      <c r="B75" s="67" t="s">
        <v>1096</v>
      </c>
      <c r="C75" s="67" t="s">
        <v>1095</v>
      </c>
      <c r="D75" s="67" t="s">
        <v>83</v>
      </c>
      <c r="E75" s="67" t="s">
        <v>1093</v>
      </c>
      <c r="F75" s="67">
        <v>12</v>
      </c>
      <c r="G75" s="67" t="str">
        <f>IF(F75=12,"小6",IF(F75=11,"小5",IF(F75=10,"小4",IF(F75=9,"小3",IF(F75=8,"小2",IF(F75=7,"小1",IF(F75=6,"幼年長",IF(F75=5,"幼年中",IF(F75=4,"幼年少","--1")))))))))</f>
        <v>小6</v>
      </c>
      <c r="H75" s="67" t="s">
        <v>75</v>
      </c>
      <c r="I75" s="66">
        <v>27004062</v>
      </c>
      <c r="J75" s="67" t="s">
        <v>1907</v>
      </c>
      <c r="K75" s="67" t="s">
        <v>1081</v>
      </c>
      <c r="L75" s="67" t="s">
        <v>1080</v>
      </c>
      <c r="M75" s="67" t="s">
        <v>1081</v>
      </c>
      <c r="N75" s="67" t="s">
        <v>1080</v>
      </c>
      <c r="O75" s="67" t="s">
        <v>89</v>
      </c>
      <c r="P75" s="67" t="s">
        <v>88</v>
      </c>
      <c r="Q75" s="67" t="s">
        <v>87</v>
      </c>
      <c r="R75" s="67" t="s">
        <v>1094</v>
      </c>
      <c r="S75" s="67" t="s">
        <v>81</v>
      </c>
      <c r="T75" s="67" t="s">
        <v>80</v>
      </c>
      <c r="U75" s="67" t="s">
        <v>79</v>
      </c>
      <c r="V75" s="67" t="s">
        <v>189</v>
      </c>
      <c r="W75" s="67" t="s">
        <v>578</v>
      </c>
      <c r="X75" s="67" t="s">
        <v>75</v>
      </c>
      <c r="Y75" s="67" t="s">
        <v>75</v>
      </c>
      <c r="Z75" s="67" t="s">
        <v>77</v>
      </c>
      <c r="AA75" s="67" t="s">
        <v>1092</v>
      </c>
      <c r="AB75" s="67" t="s">
        <v>75</v>
      </c>
      <c r="AC75" s="67" t="s">
        <v>75</v>
      </c>
      <c r="AD75" s="67" t="s">
        <v>75</v>
      </c>
      <c r="AE75" s="67" t="s">
        <v>75</v>
      </c>
      <c r="AF75" s="67" t="s">
        <v>75</v>
      </c>
      <c r="AG75" s="67" t="s">
        <v>75</v>
      </c>
      <c r="AH75" s="67" t="s">
        <v>75</v>
      </c>
      <c r="AI75" s="67" t="s">
        <v>75</v>
      </c>
      <c r="AJ75" s="67" t="s">
        <v>75</v>
      </c>
      <c r="AK75" s="67" t="s">
        <v>75</v>
      </c>
    </row>
    <row r="76" spans="1:37">
      <c r="A76" s="66">
        <v>501005829</v>
      </c>
      <c r="B76" s="67" t="s">
        <v>1091</v>
      </c>
      <c r="C76" s="67" t="s">
        <v>1090</v>
      </c>
      <c r="D76" s="67" t="s">
        <v>83</v>
      </c>
      <c r="E76" s="67" t="s">
        <v>1088</v>
      </c>
      <c r="F76" s="67">
        <v>12</v>
      </c>
      <c r="G76" s="67" t="str">
        <f>IF(F76=12,"小6",IF(F76=11,"小5",IF(F76=10,"小4",IF(F76=9,"小3",IF(F76=8,"小2",IF(F76=7,"小1",IF(F76=6,"幼年長",IF(F76=5,"幼年中",IF(F76=4,"幼年少","--1")))))))))</f>
        <v>小6</v>
      </c>
      <c r="H76" s="67" t="s">
        <v>75</v>
      </c>
      <c r="I76" s="66">
        <v>27004062</v>
      </c>
      <c r="J76" s="67" t="s">
        <v>1907</v>
      </c>
      <c r="K76" s="67" t="s">
        <v>1081</v>
      </c>
      <c r="L76" s="67" t="s">
        <v>1080</v>
      </c>
      <c r="M76" s="67" t="s">
        <v>1081</v>
      </c>
      <c r="N76" s="67" t="s">
        <v>1080</v>
      </c>
      <c r="O76" s="67" t="s">
        <v>89</v>
      </c>
      <c r="P76" s="67" t="s">
        <v>88</v>
      </c>
      <c r="Q76" s="67" t="s">
        <v>87</v>
      </c>
      <c r="R76" s="67" t="s">
        <v>1089</v>
      </c>
      <c r="S76" s="67" t="s">
        <v>81</v>
      </c>
      <c r="T76" s="67" t="s">
        <v>80</v>
      </c>
      <c r="U76" s="67" t="s">
        <v>79</v>
      </c>
      <c r="V76" s="67" t="s">
        <v>189</v>
      </c>
      <c r="W76" s="67" t="s">
        <v>578</v>
      </c>
      <c r="X76" s="67" t="s">
        <v>75</v>
      </c>
      <c r="Y76" s="67" t="s">
        <v>75</v>
      </c>
      <c r="Z76" s="67" t="s">
        <v>77</v>
      </c>
      <c r="AA76" s="67" t="s">
        <v>1087</v>
      </c>
      <c r="AB76" s="67" t="s">
        <v>75</v>
      </c>
      <c r="AC76" s="67" t="s">
        <v>75</v>
      </c>
      <c r="AD76" s="67" t="s">
        <v>75</v>
      </c>
      <c r="AE76" s="67" t="s">
        <v>75</v>
      </c>
      <c r="AF76" s="67" t="s">
        <v>75</v>
      </c>
      <c r="AG76" s="67" t="s">
        <v>75</v>
      </c>
      <c r="AH76" s="67" t="s">
        <v>75</v>
      </c>
      <c r="AI76" s="67" t="s">
        <v>75</v>
      </c>
      <c r="AJ76" s="67" t="s">
        <v>75</v>
      </c>
      <c r="AK76" s="67" t="s">
        <v>75</v>
      </c>
    </row>
    <row r="77" spans="1:37">
      <c r="A77" s="66">
        <v>501009809</v>
      </c>
      <c r="B77" s="67" t="s">
        <v>1072</v>
      </c>
      <c r="C77" s="67" t="s">
        <v>1071</v>
      </c>
      <c r="D77" s="67" t="s">
        <v>83</v>
      </c>
      <c r="E77" s="67" t="s">
        <v>1069</v>
      </c>
      <c r="F77" s="67">
        <v>11</v>
      </c>
      <c r="G77" s="67" t="str">
        <f>IF(F77=12,"小6",IF(F77=11,"小5",IF(F77=10,"小4",IF(F77=9,"小3",IF(F77=8,"小2",IF(F77=7,"小1",IF(F77=6,"幼年長",IF(F77=5,"幼年中",IF(F77=4,"幼年少","--1")))))))))</f>
        <v>小5</v>
      </c>
      <c r="H77" s="67" t="s">
        <v>75</v>
      </c>
      <c r="I77" s="66">
        <v>27004020</v>
      </c>
      <c r="J77" s="67" t="s">
        <v>1908</v>
      </c>
      <c r="K77" s="67" t="s">
        <v>1074</v>
      </c>
      <c r="L77" s="67" t="s">
        <v>1073</v>
      </c>
      <c r="M77" s="67" t="s">
        <v>1074</v>
      </c>
      <c r="N77" s="67" t="s">
        <v>1073</v>
      </c>
      <c r="O77" s="67" t="s">
        <v>89</v>
      </c>
      <c r="P77" s="67" t="s">
        <v>88</v>
      </c>
      <c r="Q77" s="67" t="s">
        <v>87</v>
      </c>
      <c r="R77" s="67" t="s">
        <v>1070</v>
      </c>
      <c r="S77" s="67" t="s">
        <v>81</v>
      </c>
      <c r="T77" s="67" t="s">
        <v>80</v>
      </c>
      <c r="U77" s="67" t="s">
        <v>79</v>
      </c>
      <c r="V77" s="67" t="s">
        <v>578</v>
      </c>
      <c r="W77" s="67" t="s">
        <v>198</v>
      </c>
      <c r="X77" s="67" t="s">
        <v>75</v>
      </c>
      <c r="Y77" s="67" t="s">
        <v>75</v>
      </c>
      <c r="Z77" s="67" t="s">
        <v>77</v>
      </c>
      <c r="AA77" s="67" t="s">
        <v>1068</v>
      </c>
      <c r="AB77" s="67" t="s">
        <v>75</v>
      </c>
      <c r="AC77" s="67" t="s">
        <v>75</v>
      </c>
      <c r="AD77" s="67" t="s">
        <v>75</v>
      </c>
      <c r="AE77" s="67" t="s">
        <v>75</v>
      </c>
      <c r="AF77" s="67" t="s">
        <v>75</v>
      </c>
      <c r="AG77" s="67" t="s">
        <v>75</v>
      </c>
      <c r="AH77" s="67" t="s">
        <v>75</v>
      </c>
      <c r="AI77" s="67" t="s">
        <v>75</v>
      </c>
      <c r="AJ77" s="67" t="s">
        <v>75</v>
      </c>
      <c r="AK77" s="67" t="s">
        <v>75</v>
      </c>
    </row>
    <row r="78" spans="1:37">
      <c r="A78" s="66">
        <v>500936770</v>
      </c>
      <c r="B78" s="67" t="s">
        <v>1033</v>
      </c>
      <c r="C78" s="67" t="s">
        <v>1032</v>
      </c>
      <c r="D78" s="67" t="s">
        <v>83</v>
      </c>
      <c r="E78" s="67" t="s">
        <v>1030</v>
      </c>
      <c r="F78" s="67">
        <v>9</v>
      </c>
      <c r="G78" s="67" t="str">
        <f>IF(F78=12,"小6",IF(F78=11,"小5",IF(F78=10,"小4",IF(F78=9,"小3",IF(F78=8,"小2",IF(F78=7,"小1",IF(F78=6,"幼年長",IF(F78=5,"幼年中",IF(F78=4,"幼年少","--1")))))))))</f>
        <v>小3</v>
      </c>
      <c r="H78" s="67" t="s">
        <v>75</v>
      </c>
      <c r="I78" s="66">
        <v>27004042</v>
      </c>
      <c r="J78" s="67" t="s">
        <v>1875</v>
      </c>
      <c r="K78" s="67" t="s">
        <v>1034</v>
      </c>
      <c r="L78" s="67" t="s">
        <v>1034</v>
      </c>
      <c r="M78" s="67" t="s">
        <v>1034</v>
      </c>
      <c r="N78" s="67" t="s">
        <v>1034</v>
      </c>
      <c r="O78" s="67" t="s">
        <v>89</v>
      </c>
      <c r="P78" s="67" t="s">
        <v>88</v>
      </c>
      <c r="Q78" s="67" t="s">
        <v>87</v>
      </c>
      <c r="R78" s="67" t="s">
        <v>1031</v>
      </c>
      <c r="S78" s="67" t="s">
        <v>81</v>
      </c>
      <c r="T78" s="67" t="s">
        <v>80</v>
      </c>
      <c r="U78" s="67" t="s">
        <v>79</v>
      </c>
      <c r="V78" s="67" t="s">
        <v>117</v>
      </c>
      <c r="W78" s="67" t="s">
        <v>319</v>
      </c>
      <c r="X78" s="67" t="s">
        <v>75</v>
      </c>
      <c r="Y78" s="67" t="s">
        <v>75</v>
      </c>
      <c r="Z78" s="67" t="s">
        <v>77</v>
      </c>
      <c r="AA78" s="67" t="s">
        <v>1029</v>
      </c>
      <c r="AB78" s="67" t="s">
        <v>75</v>
      </c>
      <c r="AC78" s="67" t="s">
        <v>75</v>
      </c>
      <c r="AD78" s="67" t="s">
        <v>75</v>
      </c>
      <c r="AE78" s="67" t="s">
        <v>75</v>
      </c>
      <c r="AF78" s="67" t="s">
        <v>75</v>
      </c>
      <c r="AG78" s="67" t="s">
        <v>75</v>
      </c>
      <c r="AH78" s="67" t="s">
        <v>75</v>
      </c>
      <c r="AI78" s="67" t="s">
        <v>75</v>
      </c>
      <c r="AJ78" s="67" t="s">
        <v>75</v>
      </c>
      <c r="AK78" s="67" t="s">
        <v>75</v>
      </c>
    </row>
    <row r="79" spans="1:37">
      <c r="A79" s="66">
        <v>500934994</v>
      </c>
      <c r="B79" s="67" t="s">
        <v>1015</v>
      </c>
      <c r="C79" s="67" t="s">
        <v>1014</v>
      </c>
      <c r="D79" s="67" t="s">
        <v>83</v>
      </c>
      <c r="E79" s="67" t="s">
        <v>1012</v>
      </c>
      <c r="F79" s="67">
        <v>7</v>
      </c>
      <c r="G79" s="67" t="str">
        <f>IF(F79=12,"小6",IF(F79=11,"小5",IF(F79=10,"小4",IF(F79=9,"小3",IF(F79=8,"小2",IF(F79=7,"小1",IF(F79=6,"幼年長",IF(F79=5,"幼年中",IF(F79=4,"幼年少","--1")))))))))</f>
        <v>小1</v>
      </c>
      <c r="H79" s="67" t="s">
        <v>75</v>
      </c>
      <c r="I79" s="66">
        <v>27004126</v>
      </c>
      <c r="J79" s="67" t="s">
        <v>1909</v>
      </c>
      <c r="K79" s="67" t="s">
        <v>997</v>
      </c>
      <c r="L79" s="67" t="s">
        <v>996</v>
      </c>
      <c r="M79" s="67" t="s">
        <v>997</v>
      </c>
      <c r="N79" s="67" t="s">
        <v>996</v>
      </c>
      <c r="O79" s="67" t="s">
        <v>89</v>
      </c>
      <c r="P79" s="67" t="s">
        <v>88</v>
      </c>
      <c r="Q79" s="67" t="s">
        <v>87</v>
      </c>
      <c r="R79" s="67" t="s">
        <v>1013</v>
      </c>
      <c r="S79" s="67" t="s">
        <v>81</v>
      </c>
      <c r="T79" s="67" t="s">
        <v>80</v>
      </c>
      <c r="U79" s="67" t="s">
        <v>79</v>
      </c>
      <c r="V79" s="67" t="s">
        <v>991</v>
      </c>
      <c r="W79" s="67" t="s">
        <v>265</v>
      </c>
      <c r="X79" s="67" t="s">
        <v>75</v>
      </c>
      <c r="Y79" s="67" t="s">
        <v>75</v>
      </c>
      <c r="Z79" s="67" t="s">
        <v>77</v>
      </c>
      <c r="AA79" s="67" t="s">
        <v>1011</v>
      </c>
      <c r="AB79" s="67" t="s">
        <v>75</v>
      </c>
      <c r="AC79" s="67" t="s">
        <v>75</v>
      </c>
      <c r="AD79" s="67" t="s">
        <v>75</v>
      </c>
      <c r="AE79" s="67" t="s">
        <v>75</v>
      </c>
      <c r="AF79" s="67" t="s">
        <v>75</v>
      </c>
      <c r="AG79" s="67" t="s">
        <v>75</v>
      </c>
      <c r="AH79" s="67" t="s">
        <v>75</v>
      </c>
      <c r="AI79" s="67" t="s">
        <v>75</v>
      </c>
      <c r="AJ79" s="67" t="s">
        <v>990</v>
      </c>
      <c r="AK79" s="67" t="s">
        <v>75</v>
      </c>
    </row>
    <row r="80" spans="1:37">
      <c r="A80" s="66">
        <v>500935003</v>
      </c>
      <c r="B80" s="67" t="s">
        <v>1010</v>
      </c>
      <c r="C80" s="67" t="s">
        <v>1009</v>
      </c>
      <c r="D80" s="67" t="s">
        <v>83</v>
      </c>
      <c r="E80" s="67" t="s">
        <v>1007</v>
      </c>
      <c r="F80" s="67">
        <v>7</v>
      </c>
      <c r="G80" s="67" t="str">
        <f>IF(F80=12,"小6",IF(F80=11,"小5",IF(F80=10,"小4",IF(F80=9,"小3",IF(F80=8,"小2",IF(F80=7,"小1",IF(F80=6,"幼年長",IF(F80=5,"幼年中",IF(F80=4,"幼年少","--1")))))))))</f>
        <v>小1</v>
      </c>
      <c r="H80" s="67" t="s">
        <v>75</v>
      </c>
      <c r="I80" s="66">
        <v>27004126</v>
      </c>
      <c r="J80" s="67" t="s">
        <v>1909</v>
      </c>
      <c r="K80" s="67" t="s">
        <v>997</v>
      </c>
      <c r="L80" s="67" t="s">
        <v>996</v>
      </c>
      <c r="M80" s="67" t="s">
        <v>997</v>
      </c>
      <c r="N80" s="67" t="s">
        <v>996</v>
      </c>
      <c r="O80" s="67" t="s">
        <v>89</v>
      </c>
      <c r="P80" s="67" t="s">
        <v>88</v>
      </c>
      <c r="Q80" s="67" t="s">
        <v>87</v>
      </c>
      <c r="R80" s="67" t="s">
        <v>1008</v>
      </c>
      <c r="S80" s="67" t="s">
        <v>81</v>
      </c>
      <c r="T80" s="67" t="s">
        <v>80</v>
      </c>
      <c r="U80" s="67" t="s">
        <v>79</v>
      </c>
      <c r="V80" s="67" t="s">
        <v>991</v>
      </c>
      <c r="W80" s="67" t="s">
        <v>265</v>
      </c>
      <c r="X80" s="67" t="s">
        <v>75</v>
      </c>
      <c r="Y80" s="67" t="s">
        <v>75</v>
      </c>
      <c r="Z80" s="67" t="s">
        <v>77</v>
      </c>
      <c r="AA80" s="67" t="s">
        <v>1006</v>
      </c>
      <c r="AB80" s="67" t="s">
        <v>75</v>
      </c>
      <c r="AC80" s="67" t="s">
        <v>75</v>
      </c>
      <c r="AD80" s="67" t="s">
        <v>75</v>
      </c>
      <c r="AE80" s="67" t="s">
        <v>75</v>
      </c>
      <c r="AF80" s="67" t="s">
        <v>75</v>
      </c>
      <c r="AG80" s="67" t="s">
        <v>75</v>
      </c>
      <c r="AH80" s="67" t="s">
        <v>75</v>
      </c>
      <c r="AI80" s="67" t="s">
        <v>75</v>
      </c>
      <c r="AJ80" s="67" t="s">
        <v>990</v>
      </c>
      <c r="AK80" s="67" t="s">
        <v>75</v>
      </c>
    </row>
    <row r="81" spans="1:37">
      <c r="A81" s="66">
        <v>503824498</v>
      </c>
      <c r="B81" s="67" t="s">
        <v>1005</v>
      </c>
      <c r="C81" s="67" t="s">
        <v>1004</v>
      </c>
      <c r="D81" s="67" t="s">
        <v>83</v>
      </c>
      <c r="E81" s="67" t="s">
        <v>1002</v>
      </c>
      <c r="F81" s="67">
        <v>6</v>
      </c>
      <c r="G81" s="67" t="str">
        <f>IF(F81=12,"小6",IF(F81=11,"小5",IF(F81=10,"小4",IF(F81=9,"小3",IF(F81=8,"小2",IF(F81=7,"小1",IF(F81=6,"幼年長",IF(F81=5,"幼年中",IF(F81=4,"幼年少","--1")))))))))</f>
        <v>幼年長</v>
      </c>
      <c r="H81" s="67" t="s">
        <v>75</v>
      </c>
      <c r="I81" s="66">
        <v>27004126</v>
      </c>
      <c r="J81" s="67" t="s">
        <v>1909</v>
      </c>
      <c r="K81" s="67" t="s">
        <v>997</v>
      </c>
      <c r="L81" s="67" t="s">
        <v>996</v>
      </c>
      <c r="M81" s="67" t="s">
        <v>997</v>
      </c>
      <c r="N81" s="67" t="s">
        <v>996</v>
      </c>
      <c r="O81" s="67" t="s">
        <v>89</v>
      </c>
      <c r="P81" s="67" t="s">
        <v>88</v>
      </c>
      <c r="Q81" s="67" t="s">
        <v>87</v>
      </c>
      <c r="R81" s="67" t="s">
        <v>1003</v>
      </c>
      <c r="S81" s="67" t="s">
        <v>81</v>
      </c>
      <c r="T81" s="67" t="s">
        <v>80</v>
      </c>
      <c r="U81" s="67" t="s">
        <v>79</v>
      </c>
      <c r="V81" s="67" t="s">
        <v>991</v>
      </c>
      <c r="W81" s="67" t="s">
        <v>265</v>
      </c>
      <c r="X81" s="67" t="s">
        <v>75</v>
      </c>
      <c r="Y81" s="67" t="s">
        <v>75</v>
      </c>
      <c r="Z81" s="67" t="s">
        <v>77</v>
      </c>
      <c r="AA81" s="67" t="s">
        <v>706</v>
      </c>
      <c r="AB81" s="67" t="s">
        <v>75</v>
      </c>
      <c r="AC81" s="67" t="s">
        <v>75</v>
      </c>
      <c r="AD81" s="67" t="s">
        <v>75</v>
      </c>
      <c r="AE81" s="67" t="s">
        <v>75</v>
      </c>
      <c r="AF81" s="67" t="s">
        <v>75</v>
      </c>
      <c r="AG81" s="67" t="s">
        <v>75</v>
      </c>
      <c r="AH81" s="67" t="s">
        <v>75</v>
      </c>
      <c r="AI81" s="67" t="s">
        <v>75</v>
      </c>
      <c r="AJ81" s="67" t="s">
        <v>990</v>
      </c>
      <c r="AK81" s="67" t="s">
        <v>75</v>
      </c>
    </row>
    <row r="82" spans="1:37">
      <c r="A82" s="66">
        <v>503824507</v>
      </c>
      <c r="B82" s="67" t="s">
        <v>1001</v>
      </c>
      <c r="C82" s="67" t="s">
        <v>1000</v>
      </c>
      <c r="D82" s="67" t="s">
        <v>83</v>
      </c>
      <c r="E82" s="67" t="s">
        <v>998</v>
      </c>
      <c r="F82" s="67">
        <v>6</v>
      </c>
      <c r="G82" s="67" t="str">
        <f>IF(F82=12,"小6",IF(F82=11,"小5",IF(F82=10,"小4",IF(F82=9,"小3",IF(F82=8,"小2",IF(F82=7,"小1",IF(F82=6,"幼年長",IF(F82=5,"幼年中",IF(F82=4,"幼年少","--1")))))))))</f>
        <v>幼年長</v>
      </c>
      <c r="H82" s="67" t="s">
        <v>75</v>
      </c>
      <c r="I82" s="66">
        <v>27004126</v>
      </c>
      <c r="J82" s="67" t="s">
        <v>1909</v>
      </c>
      <c r="K82" s="67" t="s">
        <v>997</v>
      </c>
      <c r="L82" s="67" t="s">
        <v>996</v>
      </c>
      <c r="M82" s="67" t="s">
        <v>997</v>
      </c>
      <c r="N82" s="67" t="s">
        <v>996</v>
      </c>
      <c r="O82" s="67" t="s">
        <v>89</v>
      </c>
      <c r="P82" s="67" t="s">
        <v>88</v>
      </c>
      <c r="Q82" s="67" t="s">
        <v>87</v>
      </c>
      <c r="R82" s="67" t="s">
        <v>999</v>
      </c>
      <c r="S82" s="67" t="s">
        <v>81</v>
      </c>
      <c r="T82" s="67" t="s">
        <v>80</v>
      </c>
      <c r="U82" s="67" t="s">
        <v>79</v>
      </c>
      <c r="V82" s="67" t="s">
        <v>991</v>
      </c>
      <c r="W82" s="67" t="s">
        <v>265</v>
      </c>
      <c r="X82" s="67" t="s">
        <v>75</v>
      </c>
      <c r="Y82" s="67" t="s">
        <v>75</v>
      </c>
      <c r="Z82" s="67" t="s">
        <v>77</v>
      </c>
      <c r="AA82" s="67" t="s">
        <v>712</v>
      </c>
      <c r="AB82" s="67" t="s">
        <v>75</v>
      </c>
      <c r="AC82" s="67" t="s">
        <v>75</v>
      </c>
      <c r="AD82" s="67" t="s">
        <v>75</v>
      </c>
      <c r="AE82" s="67" t="s">
        <v>75</v>
      </c>
      <c r="AF82" s="67" t="s">
        <v>75</v>
      </c>
      <c r="AG82" s="67" t="s">
        <v>75</v>
      </c>
      <c r="AH82" s="67" t="s">
        <v>75</v>
      </c>
      <c r="AI82" s="67" t="s">
        <v>75</v>
      </c>
      <c r="AJ82" s="67" t="s">
        <v>990</v>
      </c>
      <c r="AK82" s="67" t="s">
        <v>75</v>
      </c>
    </row>
    <row r="83" spans="1:37">
      <c r="A83" s="66">
        <v>503824510</v>
      </c>
      <c r="B83" s="67" t="s">
        <v>995</v>
      </c>
      <c r="C83" s="67" t="s">
        <v>994</v>
      </c>
      <c r="D83" s="67" t="s">
        <v>83</v>
      </c>
      <c r="E83" s="67" t="s">
        <v>992</v>
      </c>
      <c r="F83" s="67">
        <v>6</v>
      </c>
      <c r="G83" s="67" t="str">
        <f>IF(F83=12,"小6",IF(F83=11,"小5",IF(F83=10,"小4",IF(F83=9,"小3",IF(F83=8,"小2",IF(F83=7,"小1",IF(F83=6,"幼年長",IF(F83=5,"幼年中",IF(F83=4,"幼年少","--1")))))))))</f>
        <v>幼年長</v>
      </c>
      <c r="H83" s="67" t="s">
        <v>75</v>
      </c>
      <c r="I83" s="66">
        <v>27004126</v>
      </c>
      <c r="J83" s="67" t="s">
        <v>1909</v>
      </c>
      <c r="K83" s="67" t="s">
        <v>997</v>
      </c>
      <c r="L83" s="67" t="s">
        <v>996</v>
      </c>
      <c r="M83" s="67" t="s">
        <v>997</v>
      </c>
      <c r="N83" s="67" t="s">
        <v>996</v>
      </c>
      <c r="O83" s="67" t="s">
        <v>89</v>
      </c>
      <c r="P83" s="67" t="s">
        <v>88</v>
      </c>
      <c r="Q83" s="67" t="s">
        <v>87</v>
      </c>
      <c r="R83" s="67" t="s">
        <v>993</v>
      </c>
      <c r="S83" s="67" t="s">
        <v>81</v>
      </c>
      <c r="T83" s="67" t="s">
        <v>80</v>
      </c>
      <c r="U83" s="67" t="s">
        <v>79</v>
      </c>
      <c r="V83" s="67" t="s">
        <v>991</v>
      </c>
      <c r="W83" s="67" t="s">
        <v>265</v>
      </c>
      <c r="X83" s="67" t="s">
        <v>75</v>
      </c>
      <c r="Y83" s="67" t="s">
        <v>75</v>
      </c>
      <c r="Z83" s="67" t="s">
        <v>77</v>
      </c>
      <c r="AA83" s="67" t="s">
        <v>674</v>
      </c>
      <c r="AB83" s="67" t="s">
        <v>75</v>
      </c>
      <c r="AC83" s="67" t="s">
        <v>75</v>
      </c>
      <c r="AD83" s="67" t="s">
        <v>75</v>
      </c>
      <c r="AE83" s="67" t="s">
        <v>75</v>
      </c>
      <c r="AF83" s="67" t="s">
        <v>75</v>
      </c>
      <c r="AG83" s="67" t="s">
        <v>75</v>
      </c>
      <c r="AH83" s="67" t="s">
        <v>75</v>
      </c>
      <c r="AI83" s="67" t="s">
        <v>75</v>
      </c>
      <c r="AJ83" s="67" t="s">
        <v>990</v>
      </c>
      <c r="AK83" s="67" t="s">
        <v>75</v>
      </c>
    </row>
    <row r="84" spans="1:37">
      <c r="A84" s="66">
        <v>503846596</v>
      </c>
      <c r="B84" s="67" t="s">
        <v>967</v>
      </c>
      <c r="C84" s="67" t="s">
        <v>966</v>
      </c>
      <c r="D84" s="67" t="s">
        <v>83</v>
      </c>
      <c r="E84" s="67" t="s">
        <v>964</v>
      </c>
      <c r="F84" s="67">
        <v>11</v>
      </c>
      <c r="G84" s="67" t="str">
        <f>IF(F84=12,"小6",IF(F84=11,"小5",IF(F84=10,"小4",IF(F84=9,"小3",IF(F84=8,"小2",IF(F84=7,"小1",IF(F84=6,"幼年長",IF(F84=5,"幼年中",IF(F84=4,"幼年少","--1")))))))))</f>
        <v>小5</v>
      </c>
      <c r="H84" s="67" t="s">
        <v>75</v>
      </c>
      <c r="I84" s="66">
        <v>27004102</v>
      </c>
      <c r="J84" s="67" t="s">
        <v>1874</v>
      </c>
      <c r="K84" s="67" t="s">
        <v>952</v>
      </c>
      <c r="L84" s="67" t="s">
        <v>1873</v>
      </c>
      <c r="M84" s="67" t="s">
        <v>951</v>
      </c>
      <c r="N84" s="67" t="s">
        <v>950</v>
      </c>
      <c r="O84" s="67" t="s">
        <v>89</v>
      </c>
      <c r="P84" s="67" t="s">
        <v>88</v>
      </c>
      <c r="Q84" s="67" t="s">
        <v>87</v>
      </c>
      <c r="R84" s="67" t="s">
        <v>965</v>
      </c>
      <c r="S84" s="67" t="s">
        <v>81</v>
      </c>
      <c r="T84" s="67" t="s">
        <v>80</v>
      </c>
      <c r="U84" s="67" t="s">
        <v>79</v>
      </c>
      <c r="V84" s="67" t="s">
        <v>189</v>
      </c>
      <c r="W84" s="67" t="s">
        <v>954</v>
      </c>
      <c r="X84" s="67" t="s">
        <v>75</v>
      </c>
      <c r="Y84" s="67" t="s">
        <v>75</v>
      </c>
      <c r="Z84" s="67" t="s">
        <v>77</v>
      </c>
      <c r="AA84" s="67" t="s">
        <v>953</v>
      </c>
      <c r="AB84" s="67" t="s">
        <v>75</v>
      </c>
      <c r="AC84" s="67" t="s">
        <v>75</v>
      </c>
      <c r="AD84" s="67" t="s">
        <v>75</v>
      </c>
      <c r="AE84" s="67" t="s">
        <v>75</v>
      </c>
      <c r="AF84" s="67" t="s">
        <v>75</v>
      </c>
      <c r="AG84" s="67" t="s">
        <v>75</v>
      </c>
      <c r="AH84" s="67" t="s">
        <v>75</v>
      </c>
      <c r="AI84" s="67" t="s">
        <v>75</v>
      </c>
      <c r="AJ84" s="67" t="s">
        <v>75</v>
      </c>
      <c r="AK84" s="67" t="s">
        <v>75</v>
      </c>
    </row>
    <row r="85" spans="1:37">
      <c r="A85" s="66">
        <v>503846600</v>
      </c>
      <c r="B85" s="67" t="s">
        <v>963</v>
      </c>
      <c r="C85" s="67" t="s">
        <v>962</v>
      </c>
      <c r="D85" s="67" t="s">
        <v>83</v>
      </c>
      <c r="E85" s="67" t="s">
        <v>960</v>
      </c>
      <c r="F85" s="67">
        <v>9</v>
      </c>
      <c r="G85" s="67" t="str">
        <f>IF(F85=12,"小6",IF(F85=11,"小5",IF(F85=10,"小4",IF(F85=9,"小3",IF(F85=8,"小2",IF(F85=7,"小1",IF(F85=6,"幼年長",IF(F85=5,"幼年中",IF(F85=4,"幼年少","--1")))))))))</f>
        <v>小3</v>
      </c>
      <c r="H85" s="67" t="s">
        <v>75</v>
      </c>
      <c r="I85" s="66">
        <v>27004102</v>
      </c>
      <c r="J85" s="67" t="s">
        <v>1874</v>
      </c>
      <c r="K85" s="67" t="s">
        <v>952</v>
      </c>
      <c r="L85" s="67" t="s">
        <v>1873</v>
      </c>
      <c r="M85" s="67" t="s">
        <v>951</v>
      </c>
      <c r="N85" s="67" t="s">
        <v>950</v>
      </c>
      <c r="O85" s="67" t="s">
        <v>89</v>
      </c>
      <c r="P85" s="67" t="s">
        <v>88</v>
      </c>
      <c r="Q85" s="67" t="s">
        <v>87</v>
      </c>
      <c r="R85" s="67" t="s">
        <v>961</v>
      </c>
      <c r="S85" s="67" t="s">
        <v>81</v>
      </c>
      <c r="T85" s="67" t="s">
        <v>80</v>
      </c>
      <c r="U85" s="67" t="s">
        <v>79</v>
      </c>
      <c r="V85" s="67" t="s">
        <v>189</v>
      </c>
      <c r="W85" s="67" t="s">
        <v>954</v>
      </c>
      <c r="X85" s="67" t="s">
        <v>75</v>
      </c>
      <c r="Y85" s="67" t="s">
        <v>75</v>
      </c>
      <c r="Z85" s="67" t="s">
        <v>77</v>
      </c>
      <c r="AA85" s="67" t="s">
        <v>959</v>
      </c>
      <c r="AB85" s="67" t="s">
        <v>75</v>
      </c>
      <c r="AC85" s="67" t="s">
        <v>75</v>
      </c>
      <c r="AD85" s="67" t="s">
        <v>75</v>
      </c>
      <c r="AE85" s="67" t="s">
        <v>75</v>
      </c>
      <c r="AF85" s="67" t="s">
        <v>75</v>
      </c>
      <c r="AG85" s="67" t="s">
        <v>75</v>
      </c>
      <c r="AH85" s="67" t="s">
        <v>75</v>
      </c>
      <c r="AI85" s="67" t="s">
        <v>75</v>
      </c>
      <c r="AJ85" s="67" t="s">
        <v>75</v>
      </c>
      <c r="AK85" s="67" t="s">
        <v>75</v>
      </c>
    </row>
    <row r="86" spans="1:37">
      <c r="A86" s="66">
        <v>503846610</v>
      </c>
      <c r="B86" s="67" t="s">
        <v>958</v>
      </c>
      <c r="C86" s="67" t="s">
        <v>957</v>
      </c>
      <c r="D86" s="67" t="s">
        <v>83</v>
      </c>
      <c r="E86" s="67" t="s">
        <v>955</v>
      </c>
      <c r="F86" s="67">
        <v>8</v>
      </c>
      <c r="G86" s="67" t="str">
        <f>IF(F86=12,"小6",IF(F86=11,"小5",IF(F86=10,"小4",IF(F86=9,"小3",IF(F86=8,"小2",IF(F86=7,"小1",IF(F86=6,"幼年長",IF(F86=5,"幼年中",IF(F86=4,"幼年少","--1")))))))))</f>
        <v>小2</v>
      </c>
      <c r="H86" s="67" t="s">
        <v>75</v>
      </c>
      <c r="I86" s="66">
        <v>27004102</v>
      </c>
      <c r="J86" s="67" t="s">
        <v>1874</v>
      </c>
      <c r="K86" s="67" t="s">
        <v>952</v>
      </c>
      <c r="L86" s="67" t="s">
        <v>1873</v>
      </c>
      <c r="M86" s="67" t="s">
        <v>951</v>
      </c>
      <c r="N86" s="67" t="s">
        <v>950</v>
      </c>
      <c r="O86" s="67" t="s">
        <v>89</v>
      </c>
      <c r="P86" s="67" t="s">
        <v>88</v>
      </c>
      <c r="Q86" s="67" t="s">
        <v>87</v>
      </c>
      <c r="R86" s="67" t="s">
        <v>956</v>
      </c>
      <c r="S86" s="67" t="s">
        <v>81</v>
      </c>
      <c r="T86" s="67" t="s">
        <v>80</v>
      </c>
      <c r="U86" s="67" t="s">
        <v>79</v>
      </c>
      <c r="V86" s="67" t="s">
        <v>189</v>
      </c>
      <c r="W86" s="67" t="s">
        <v>954</v>
      </c>
      <c r="X86" s="67" t="s">
        <v>75</v>
      </c>
      <c r="Y86" s="67" t="s">
        <v>75</v>
      </c>
      <c r="Z86" s="67" t="s">
        <v>77</v>
      </c>
      <c r="AA86" s="67" t="s">
        <v>953</v>
      </c>
      <c r="AB86" s="67" t="s">
        <v>75</v>
      </c>
      <c r="AC86" s="67" t="s">
        <v>75</v>
      </c>
      <c r="AD86" s="67" t="s">
        <v>75</v>
      </c>
      <c r="AE86" s="67" t="s">
        <v>75</v>
      </c>
      <c r="AF86" s="67" t="s">
        <v>75</v>
      </c>
      <c r="AG86" s="67" t="s">
        <v>75</v>
      </c>
      <c r="AH86" s="67" t="s">
        <v>75</v>
      </c>
      <c r="AI86" s="67" t="s">
        <v>75</v>
      </c>
      <c r="AJ86" s="67" t="s">
        <v>75</v>
      </c>
      <c r="AK86" s="67" t="s">
        <v>75</v>
      </c>
    </row>
    <row r="87" spans="1:37">
      <c r="A87" s="66">
        <v>500941479</v>
      </c>
      <c r="B87" s="67" t="s">
        <v>943</v>
      </c>
      <c r="C87" s="67" t="s">
        <v>942</v>
      </c>
      <c r="D87" s="67" t="s">
        <v>83</v>
      </c>
      <c r="E87" s="67" t="s">
        <v>940</v>
      </c>
      <c r="F87" s="67">
        <v>9</v>
      </c>
      <c r="G87" s="67" t="str">
        <f>IF(F87=12,"小6",IF(F87=11,"小5",IF(F87=10,"小4",IF(F87=9,"小3",IF(F87=8,"小2",IF(F87=7,"小1",IF(F87=6,"幼年長",IF(F87=5,"幼年中",IF(F87=4,"幼年少","--1")))))))))</f>
        <v>小3</v>
      </c>
      <c r="H87" s="67" t="s">
        <v>75</v>
      </c>
      <c r="I87" s="66">
        <v>27004146</v>
      </c>
      <c r="J87" s="67" t="s">
        <v>1872</v>
      </c>
      <c r="K87" s="67" t="s">
        <v>928</v>
      </c>
      <c r="L87" s="67" t="s">
        <v>926</v>
      </c>
      <c r="M87" s="67" t="s">
        <v>927</v>
      </c>
      <c r="N87" s="67" t="s">
        <v>926</v>
      </c>
      <c r="O87" s="67" t="s">
        <v>89</v>
      </c>
      <c r="P87" s="67" t="s">
        <v>88</v>
      </c>
      <c r="Q87" s="67" t="s">
        <v>87</v>
      </c>
      <c r="R87" s="67" t="s">
        <v>941</v>
      </c>
      <c r="S87" s="67" t="s">
        <v>81</v>
      </c>
      <c r="T87" s="67" t="s">
        <v>80</v>
      </c>
      <c r="U87" s="67" t="s">
        <v>79</v>
      </c>
      <c r="V87" s="67" t="s">
        <v>891</v>
      </c>
      <c r="W87" s="67" t="s">
        <v>578</v>
      </c>
      <c r="X87" s="67" t="s">
        <v>75</v>
      </c>
      <c r="Y87" s="67" t="s">
        <v>75</v>
      </c>
      <c r="Z87" s="67" t="s">
        <v>77</v>
      </c>
      <c r="AA87" s="67" t="s">
        <v>921</v>
      </c>
      <c r="AB87" s="67" t="s">
        <v>75</v>
      </c>
      <c r="AC87" s="67" t="s">
        <v>75</v>
      </c>
      <c r="AD87" s="67" t="s">
        <v>75</v>
      </c>
      <c r="AE87" s="67" t="s">
        <v>75</v>
      </c>
      <c r="AF87" s="67" t="s">
        <v>75</v>
      </c>
      <c r="AG87" s="67" t="s">
        <v>75</v>
      </c>
      <c r="AH87" s="67" t="s">
        <v>75</v>
      </c>
      <c r="AI87" s="67" t="s">
        <v>75</v>
      </c>
      <c r="AJ87" s="67" t="s">
        <v>75</v>
      </c>
      <c r="AK87" s="67" t="s">
        <v>75</v>
      </c>
    </row>
    <row r="88" spans="1:37">
      <c r="A88" s="66">
        <v>503836531</v>
      </c>
      <c r="B88" s="67" t="s">
        <v>936</v>
      </c>
      <c r="C88" s="67" t="s">
        <v>935</v>
      </c>
      <c r="D88" s="67" t="s">
        <v>83</v>
      </c>
      <c r="E88" s="67" t="s">
        <v>933</v>
      </c>
      <c r="F88" s="67">
        <v>12</v>
      </c>
      <c r="G88" s="67" t="str">
        <f>IF(F88=12,"小6",IF(F88=11,"小5",IF(F88=10,"小4",IF(F88=9,"小3",IF(F88=8,"小2",IF(F88=7,"小1",IF(F88=6,"幼年長",IF(F88=5,"幼年中",IF(F88=4,"幼年少","--1")))))))))</f>
        <v>小6</v>
      </c>
      <c r="H88" s="67" t="s">
        <v>75</v>
      </c>
      <c r="I88" s="66">
        <v>27004146</v>
      </c>
      <c r="J88" s="67" t="s">
        <v>1872</v>
      </c>
      <c r="K88" s="67" t="s">
        <v>928</v>
      </c>
      <c r="L88" s="67" t="s">
        <v>926</v>
      </c>
      <c r="M88" s="67" t="s">
        <v>927</v>
      </c>
      <c r="N88" s="67" t="s">
        <v>926</v>
      </c>
      <c r="O88" s="67" t="s">
        <v>89</v>
      </c>
      <c r="P88" s="67" t="s">
        <v>88</v>
      </c>
      <c r="Q88" s="67" t="s">
        <v>87</v>
      </c>
      <c r="R88" s="67" t="s">
        <v>934</v>
      </c>
      <c r="S88" s="67" t="s">
        <v>81</v>
      </c>
      <c r="T88" s="67" t="s">
        <v>80</v>
      </c>
      <c r="U88" s="67" t="s">
        <v>79</v>
      </c>
      <c r="V88" s="67" t="s">
        <v>891</v>
      </c>
      <c r="W88" s="67" t="s">
        <v>578</v>
      </c>
      <c r="X88" s="67" t="s">
        <v>75</v>
      </c>
      <c r="Y88" s="67" t="s">
        <v>75</v>
      </c>
      <c r="Z88" s="67" t="s">
        <v>77</v>
      </c>
      <c r="AA88" s="67" t="s">
        <v>921</v>
      </c>
      <c r="AB88" s="67" t="s">
        <v>75</v>
      </c>
      <c r="AC88" s="67" t="s">
        <v>75</v>
      </c>
      <c r="AD88" s="67" t="s">
        <v>75</v>
      </c>
      <c r="AE88" s="67" t="s">
        <v>75</v>
      </c>
      <c r="AF88" s="67" t="s">
        <v>75</v>
      </c>
      <c r="AG88" s="67" t="s">
        <v>75</v>
      </c>
      <c r="AH88" s="67" t="s">
        <v>75</v>
      </c>
      <c r="AI88" s="67" t="s">
        <v>75</v>
      </c>
      <c r="AJ88" s="67" t="s">
        <v>75</v>
      </c>
      <c r="AK88" s="67" t="s">
        <v>75</v>
      </c>
    </row>
    <row r="89" spans="1:37">
      <c r="A89" s="66">
        <v>503836540</v>
      </c>
      <c r="B89" s="67" t="s">
        <v>932</v>
      </c>
      <c r="C89" s="67" t="s">
        <v>931</v>
      </c>
      <c r="D89" s="67" t="s">
        <v>83</v>
      </c>
      <c r="E89" s="67" t="s">
        <v>929</v>
      </c>
      <c r="F89" s="67">
        <v>7</v>
      </c>
      <c r="G89" s="67" t="str">
        <f>IF(F89=12,"小6",IF(F89=11,"小5",IF(F89=10,"小4",IF(F89=9,"小3",IF(F89=8,"小2",IF(F89=7,"小1",IF(F89=6,"幼年長",IF(F89=5,"幼年中",IF(F89=4,"幼年少","--1")))))))))</f>
        <v>小1</v>
      </c>
      <c r="H89" s="67" t="s">
        <v>75</v>
      </c>
      <c r="I89" s="66">
        <v>27004146</v>
      </c>
      <c r="J89" s="67" t="s">
        <v>1872</v>
      </c>
      <c r="K89" s="67" t="s">
        <v>928</v>
      </c>
      <c r="L89" s="67" t="s">
        <v>926</v>
      </c>
      <c r="M89" s="67" t="s">
        <v>927</v>
      </c>
      <c r="N89" s="67" t="s">
        <v>926</v>
      </c>
      <c r="O89" s="67" t="s">
        <v>89</v>
      </c>
      <c r="P89" s="67" t="s">
        <v>88</v>
      </c>
      <c r="Q89" s="67" t="s">
        <v>87</v>
      </c>
      <c r="R89" s="67" t="s">
        <v>930</v>
      </c>
      <c r="S89" s="67" t="s">
        <v>81</v>
      </c>
      <c r="T89" s="67" t="s">
        <v>80</v>
      </c>
      <c r="U89" s="67" t="s">
        <v>79</v>
      </c>
      <c r="V89" s="67" t="s">
        <v>891</v>
      </c>
      <c r="W89" s="67" t="s">
        <v>578</v>
      </c>
      <c r="X89" s="67" t="s">
        <v>75</v>
      </c>
      <c r="Y89" s="67" t="s">
        <v>75</v>
      </c>
      <c r="Z89" s="67" t="s">
        <v>77</v>
      </c>
      <c r="AA89" s="67" t="s">
        <v>921</v>
      </c>
      <c r="AB89" s="67" t="s">
        <v>75</v>
      </c>
      <c r="AC89" s="67" t="s">
        <v>75</v>
      </c>
      <c r="AD89" s="67" t="s">
        <v>75</v>
      </c>
      <c r="AE89" s="67" t="s">
        <v>75</v>
      </c>
      <c r="AF89" s="67" t="s">
        <v>75</v>
      </c>
      <c r="AG89" s="67" t="s">
        <v>75</v>
      </c>
      <c r="AH89" s="67" t="s">
        <v>75</v>
      </c>
      <c r="AI89" s="67" t="s">
        <v>75</v>
      </c>
      <c r="AJ89" s="67" t="s">
        <v>75</v>
      </c>
      <c r="AK89" s="67" t="s">
        <v>75</v>
      </c>
    </row>
    <row r="90" spans="1:37">
      <c r="A90" s="66">
        <v>503836553</v>
      </c>
      <c r="B90" s="67" t="s">
        <v>925</v>
      </c>
      <c r="C90" s="67" t="s">
        <v>924</v>
      </c>
      <c r="D90" s="67" t="s">
        <v>83</v>
      </c>
      <c r="E90" s="67" t="s">
        <v>922</v>
      </c>
      <c r="F90" s="67">
        <v>7</v>
      </c>
      <c r="G90" s="67" t="str">
        <f>IF(F90=12,"小6",IF(F90=11,"小5",IF(F90=10,"小4",IF(F90=9,"小3",IF(F90=8,"小2",IF(F90=7,"小1",IF(F90=6,"幼年長",IF(F90=5,"幼年中",IF(F90=4,"幼年少","--1")))))))))</f>
        <v>小1</v>
      </c>
      <c r="H90" s="67" t="s">
        <v>75</v>
      </c>
      <c r="I90" s="66">
        <v>27004146</v>
      </c>
      <c r="J90" s="67" t="s">
        <v>1872</v>
      </c>
      <c r="K90" s="67" t="s">
        <v>928</v>
      </c>
      <c r="L90" s="67" t="s">
        <v>926</v>
      </c>
      <c r="M90" s="67" t="s">
        <v>927</v>
      </c>
      <c r="N90" s="67" t="s">
        <v>926</v>
      </c>
      <c r="O90" s="67" t="s">
        <v>89</v>
      </c>
      <c r="P90" s="67" t="s">
        <v>88</v>
      </c>
      <c r="Q90" s="67" t="s">
        <v>87</v>
      </c>
      <c r="R90" s="67" t="s">
        <v>923</v>
      </c>
      <c r="S90" s="67" t="s">
        <v>81</v>
      </c>
      <c r="T90" s="67" t="s">
        <v>80</v>
      </c>
      <c r="U90" s="67" t="s">
        <v>79</v>
      </c>
      <c r="V90" s="67" t="s">
        <v>891</v>
      </c>
      <c r="W90" s="67" t="s">
        <v>578</v>
      </c>
      <c r="X90" s="67" t="s">
        <v>75</v>
      </c>
      <c r="Y90" s="67" t="s">
        <v>75</v>
      </c>
      <c r="Z90" s="67" t="s">
        <v>77</v>
      </c>
      <c r="AA90" s="67" t="s">
        <v>921</v>
      </c>
      <c r="AB90" s="67" t="s">
        <v>75</v>
      </c>
      <c r="AC90" s="67" t="s">
        <v>75</v>
      </c>
      <c r="AD90" s="67" t="s">
        <v>75</v>
      </c>
      <c r="AE90" s="67" t="s">
        <v>75</v>
      </c>
      <c r="AF90" s="67" t="s">
        <v>75</v>
      </c>
      <c r="AG90" s="67" t="s">
        <v>75</v>
      </c>
      <c r="AH90" s="67" t="s">
        <v>75</v>
      </c>
      <c r="AI90" s="67" t="s">
        <v>75</v>
      </c>
      <c r="AJ90" s="67" t="s">
        <v>75</v>
      </c>
      <c r="AK90" s="67" t="s">
        <v>75</v>
      </c>
    </row>
    <row r="91" spans="1:37">
      <c r="A91" s="66">
        <v>500934913</v>
      </c>
      <c r="B91" s="67" t="s">
        <v>920</v>
      </c>
      <c r="C91" s="67" t="s">
        <v>919</v>
      </c>
      <c r="D91" s="67" t="s">
        <v>83</v>
      </c>
      <c r="E91" s="67" t="s">
        <v>917</v>
      </c>
      <c r="F91" s="67">
        <v>8</v>
      </c>
      <c r="G91" s="67" t="str">
        <f>IF(F91=12,"小6",IF(F91=11,"小5",IF(F91=10,"小4",IF(F91=9,"小3",IF(F91=8,"小2",IF(F91=7,"小1",IF(F91=6,"幼年長",IF(F91=5,"幼年中",IF(F91=4,"幼年少","--1")))))))))</f>
        <v>小2</v>
      </c>
      <c r="H91" s="67" t="s">
        <v>75</v>
      </c>
      <c r="I91" s="66">
        <v>27004162</v>
      </c>
      <c r="J91" s="67" t="s">
        <v>1911</v>
      </c>
      <c r="K91" s="67" t="s">
        <v>904</v>
      </c>
      <c r="L91" s="67" t="s">
        <v>903</v>
      </c>
      <c r="M91" s="67" t="s">
        <v>904</v>
      </c>
      <c r="N91" s="67" t="s">
        <v>903</v>
      </c>
      <c r="O91" s="67" t="s">
        <v>89</v>
      </c>
      <c r="P91" s="67" t="s">
        <v>88</v>
      </c>
      <c r="Q91" s="67" t="s">
        <v>87</v>
      </c>
      <c r="R91" s="67" t="s">
        <v>918</v>
      </c>
      <c r="S91" s="67" t="s">
        <v>81</v>
      </c>
      <c r="T91" s="67" t="s">
        <v>80</v>
      </c>
      <c r="U91" s="67" t="s">
        <v>79</v>
      </c>
      <c r="V91" s="67" t="s">
        <v>916</v>
      </c>
      <c r="W91" s="67" t="s">
        <v>915</v>
      </c>
      <c r="X91" s="67" t="s">
        <v>75</v>
      </c>
      <c r="Y91" s="67" t="s">
        <v>75</v>
      </c>
      <c r="Z91" s="67" t="s">
        <v>77</v>
      </c>
      <c r="AA91" s="67" t="s">
        <v>914</v>
      </c>
      <c r="AB91" s="67" t="s">
        <v>75</v>
      </c>
      <c r="AC91" s="67" t="s">
        <v>75</v>
      </c>
      <c r="AD91" s="67" t="s">
        <v>75</v>
      </c>
      <c r="AE91" s="67" t="s">
        <v>75</v>
      </c>
      <c r="AF91" s="67" t="s">
        <v>75</v>
      </c>
      <c r="AG91" s="67" t="s">
        <v>75</v>
      </c>
      <c r="AH91" s="67" t="s">
        <v>75</v>
      </c>
      <c r="AI91" s="67" t="s">
        <v>75</v>
      </c>
      <c r="AJ91" s="67" t="s">
        <v>75</v>
      </c>
      <c r="AK91" s="67" t="s">
        <v>75</v>
      </c>
    </row>
    <row r="92" spans="1:37">
      <c r="A92" s="66">
        <v>503826974</v>
      </c>
      <c r="B92" s="67" t="s">
        <v>909</v>
      </c>
      <c r="C92" s="67" t="s">
        <v>908</v>
      </c>
      <c r="D92" s="67" t="s">
        <v>83</v>
      </c>
      <c r="E92" s="67" t="s">
        <v>906</v>
      </c>
      <c r="F92" s="67">
        <v>11</v>
      </c>
      <c r="G92" s="67" t="str">
        <f>IF(F92=12,"小6",IF(F92=11,"小5",IF(F92=10,"小4",IF(F92=9,"小3",IF(F92=8,"小2",IF(F92=7,"小1",IF(F92=6,"幼年長",IF(F92=5,"幼年中",IF(F92=4,"幼年少","--1")))))))))</f>
        <v>小5</v>
      </c>
      <c r="H92" s="67" t="s">
        <v>75</v>
      </c>
      <c r="I92" s="66">
        <v>27004162</v>
      </c>
      <c r="J92" s="67" t="s">
        <v>1911</v>
      </c>
      <c r="K92" s="67" t="s">
        <v>904</v>
      </c>
      <c r="L92" s="67" t="s">
        <v>903</v>
      </c>
      <c r="M92" s="67" t="s">
        <v>904</v>
      </c>
      <c r="N92" s="67" t="s">
        <v>903</v>
      </c>
      <c r="O92" s="67" t="s">
        <v>89</v>
      </c>
      <c r="P92" s="67" t="s">
        <v>88</v>
      </c>
      <c r="Q92" s="67" t="s">
        <v>87</v>
      </c>
      <c r="R92" s="67" t="s">
        <v>907</v>
      </c>
      <c r="S92" s="67" t="s">
        <v>81</v>
      </c>
      <c r="T92" s="67" t="s">
        <v>80</v>
      </c>
      <c r="U92" s="67" t="s">
        <v>79</v>
      </c>
      <c r="V92" s="67" t="s">
        <v>740</v>
      </c>
      <c r="W92" s="67" t="s">
        <v>898</v>
      </c>
      <c r="X92" s="67" t="s">
        <v>75</v>
      </c>
      <c r="Y92" s="67" t="s">
        <v>75</v>
      </c>
      <c r="Z92" s="67" t="s">
        <v>77</v>
      </c>
      <c r="AA92" s="67" t="s">
        <v>905</v>
      </c>
      <c r="AB92" s="67" t="s">
        <v>75</v>
      </c>
      <c r="AC92" s="67" t="s">
        <v>75</v>
      </c>
      <c r="AD92" s="67" t="s">
        <v>75</v>
      </c>
      <c r="AE92" s="67" t="s">
        <v>75</v>
      </c>
      <c r="AF92" s="67" t="s">
        <v>75</v>
      </c>
      <c r="AG92" s="67" t="s">
        <v>75</v>
      </c>
      <c r="AH92" s="67" t="s">
        <v>75</v>
      </c>
      <c r="AI92" s="67" t="s">
        <v>75</v>
      </c>
      <c r="AJ92" s="67" t="s">
        <v>75</v>
      </c>
      <c r="AK92" s="67" t="s">
        <v>75</v>
      </c>
    </row>
    <row r="93" spans="1:37">
      <c r="A93" s="66">
        <v>500990110</v>
      </c>
      <c r="B93" s="67" t="s">
        <v>885</v>
      </c>
      <c r="C93" s="67" t="s">
        <v>884</v>
      </c>
      <c r="D93" s="67" t="s">
        <v>83</v>
      </c>
      <c r="E93" s="67" t="s">
        <v>882</v>
      </c>
      <c r="F93" s="67">
        <v>10</v>
      </c>
      <c r="G93" s="67" t="str">
        <f>IF(F93=12,"小6",IF(F93=11,"小5",IF(F93=10,"小4",IF(F93=9,"小3",IF(F93=8,"小2",IF(F93=7,"小1",IF(F93=6,"幼年長",IF(F93=5,"幼年中",IF(F93=4,"幼年少","--1")))))))))</f>
        <v>小4</v>
      </c>
      <c r="H93" s="67" t="s">
        <v>75</v>
      </c>
      <c r="I93" s="66">
        <v>27004104</v>
      </c>
      <c r="J93" s="67" t="s">
        <v>1871</v>
      </c>
      <c r="K93" s="67" t="s">
        <v>859</v>
      </c>
      <c r="L93" s="67" t="s">
        <v>858</v>
      </c>
      <c r="M93" s="67" t="s">
        <v>859</v>
      </c>
      <c r="N93" s="67" t="s">
        <v>858</v>
      </c>
      <c r="O93" s="67" t="s">
        <v>89</v>
      </c>
      <c r="P93" s="67" t="s">
        <v>88</v>
      </c>
      <c r="Q93" s="67" t="s">
        <v>87</v>
      </c>
      <c r="R93" s="67" t="s">
        <v>883</v>
      </c>
      <c r="S93" s="67" t="s">
        <v>81</v>
      </c>
      <c r="T93" s="67" t="s">
        <v>80</v>
      </c>
      <c r="U93" s="67" t="s">
        <v>79</v>
      </c>
      <c r="V93" s="67" t="s">
        <v>311</v>
      </c>
      <c r="W93" s="67" t="s">
        <v>265</v>
      </c>
      <c r="X93" s="67" t="s">
        <v>75</v>
      </c>
      <c r="Y93" s="67" t="s">
        <v>75</v>
      </c>
      <c r="Z93" s="67" t="s">
        <v>77</v>
      </c>
      <c r="AA93" s="67" t="s">
        <v>860</v>
      </c>
      <c r="AB93" s="67" t="s">
        <v>75</v>
      </c>
      <c r="AC93" s="67" t="s">
        <v>75</v>
      </c>
      <c r="AD93" s="67" t="s">
        <v>75</v>
      </c>
      <c r="AE93" s="67" t="s">
        <v>75</v>
      </c>
      <c r="AF93" s="67" t="s">
        <v>75</v>
      </c>
      <c r="AG93" s="67" t="s">
        <v>75</v>
      </c>
      <c r="AH93" s="67" t="s">
        <v>75</v>
      </c>
      <c r="AI93" s="67" t="s">
        <v>75</v>
      </c>
      <c r="AJ93" s="67" t="s">
        <v>75</v>
      </c>
      <c r="AK93" s="67" t="s">
        <v>75</v>
      </c>
    </row>
    <row r="94" spans="1:37">
      <c r="A94" s="66">
        <v>503832853</v>
      </c>
      <c r="B94" s="67" t="s">
        <v>872</v>
      </c>
      <c r="C94" s="67" t="s">
        <v>871</v>
      </c>
      <c r="D94" s="67" t="s">
        <v>83</v>
      </c>
      <c r="E94" s="67" t="s">
        <v>869</v>
      </c>
      <c r="F94" s="67">
        <v>8</v>
      </c>
      <c r="G94" s="67" t="str">
        <f>IF(F94=12,"小6",IF(F94=11,"小5",IF(F94=10,"小4",IF(F94=9,"小3",IF(F94=8,"小2",IF(F94=7,"小1",IF(F94=6,"幼年長",IF(F94=5,"幼年中",IF(F94=4,"幼年少","--1")))))))))</f>
        <v>小2</v>
      </c>
      <c r="H94" s="67" t="s">
        <v>75</v>
      </c>
      <c r="I94" s="66">
        <v>27004104</v>
      </c>
      <c r="J94" s="67" t="s">
        <v>1871</v>
      </c>
      <c r="K94" s="67" t="s">
        <v>859</v>
      </c>
      <c r="L94" s="67" t="s">
        <v>858</v>
      </c>
      <c r="M94" s="67" t="s">
        <v>859</v>
      </c>
      <c r="N94" s="67" t="s">
        <v>858</v>
      </c>
      <c r="O94" s="67" t="s">
        <v>89</v>
      </c>
      <c r="P94" s="67" t="s">
        <v>88</v>
      </c>
      <c r="Q94" s="67" t="s">
        <v>87</v>
      </c>
      <c r="R94" s="67" t="s">
        <v>870</v>
      </c>
      <c r="S94" s="67" t="s">
        <v>81</v>
      </c>
      <c r="T94" s="67" t="s">
        <v>80</v>
      </c>
      <c r="U94" s="67" t="s">
        <v>79</v>
      </c>
      <c r="V94" s="67" t="s">
        <v>311</v>
      </c>
      <c r="W94" s="67" t="s">
        <v>265</v>
      </c>
      <c r="X94" s="67" t="s">
        <v>75</v>
      </c>
      <c r="Y94" s="67" t="s">
        <v>75</v>
      </c>
      <c r="Z94" s="67" t="s">
        <v>77</v>
      </c>
      <c r="AA94" s="67" t="s">
        <v>860</v>
      </c>
      <c r="AB94" s="67" t="s">
        <v>75</v>
      </c>
      <c r="AC94" s="67" t="s">
        <v>75</v>
      </c>
      <c r="AD94" s="67" t="s">
        <v>75</v>
      </c>
      <c r="AE94" s="67" t="s">
        <v>75</v>
      </c>
      <c r="AF94" s="67" t="s">
        <v>75</v>
      </c>
      <c r="AG94" s="67" t="s">
        <v>75</v>
      </c>
      <c r="AH94" s="67" t="s">
        <v>75</v>
      </c>
      <c r="AI94" s="67" t="s">
        <v>75</v>
      </c>
      <c r="AJ94" s="67" t="s">
        <v>75</v>
      </c>
      <c r="AK94" s="67" t="s">
        <v>75</v>
      </c>
    </row>
    <row r="95" spans="1:37">
      <c r="A95" s="66">
        <v>500977497</v>
      </c>
      <c r="B95" s="67" t="s">
        <v>831</v>
      </c>
      <c r="C95" s="67" t="s">
        <v>830</v>
      </c>
      <c r="D95" s="67" t="s">
        <v>83</v>
      </c>
      <c r="E95" s="67" t="s">
        <v>551</v>
      </c>
      <c r="F95" s="67">
        <v>12</v>
      </c>
      <c r="G95" s="67" t="str">
        <f>IF(F95=12,"小6",IF(F95=11,"小5",IF(F95=10,"小4",IF(F95=9,"小3",IF(F95=8,"小2",IF(F95=7,"小1",IF(F95=6,"幼年長",IF(F95=5,"幼年中",IF(F95=4,"幼年少","--1")))))))))</f>
        <v>小6</v>
      </c>
      <c r="H95" s="67" t="s">
        <v>75</v>
      </c>
      <c r="I95" s="66">
        <v>27004004</v>
      </c>
      <c r="J95" s="67" t="s">
        <v>1870</v>
      </c>
      <c r="K95" s="67" t="s">
        <v>759</v>
      </c>
      <c r="L95" s="67" t="s">
        <v>758</v>
      </c>
      <c r="M95" s="67" t="s">
        <v>759</v>
      </c>
      <c r="N95" s="67" t="s">
        <v>758</v>
      </c>
      <c r="O95" s="67" t="s">
        <v>89</v>
      </c>
      <c r="P95" s="67" t="s">
        <v>88</v>
      </c>
      <c r="Q95" s="67" t="s">
        <v>87</v>
      </c>
      <c r="R95" s="67" t="s">
        <v>829</v>
      </c>
      <c r="S95" s="67" t="s">
        <v>81</v>
      </c>
      <c r="T95" s="67" t="s">
        <v>80</v>
      </c>
      <c r="U95" s="67" t="s">
        <v>79</v>
      </c>
      <c r="V95" s="67" t="s">
        <v>311</v>
      </c>
      <c r="W95" s="67" t="s">
        <v>753</v>
      </c>
      <c r="X95" s="67" t="s">
        <v>75</v>
      </c>
      <c r="Y95" s="67" t="s">
        <v>75</v>
      </c>
      <c r="Z95" s="67" t="s">
        <v>77</v>
      </c>
      <c r="AA95" s="67" t="s">
        <v>233</v>
      </c>
      <c r="AB95" s="67" t="s">
        <v>75</v>
      </c>
      <c r="AC95" s="67" t="s">
        <v>75</v>
      </c>
      <c r="AD95" s="67" t="s">
        <v>75</v>
      </c>
      <c r="AE95" s="67" t="s">
        <v>75</v>
      </c>
      <c r="AF95" s="67" t="s">
        <v>75</v>
      </c>
      <c r="AG95" s="67" t="s">
        <v>75</v>
      </c>
      <c r="AH95" s="67" t="s">
        <v>75</v>
      </c>
      <c r="AI95" s="67" t="s">
        <v>75</v>
      </c>
      <c r="AJ95" s="67" t="s">
        <v>75</v>
      </c>
      <c r="AK95" s="67" t="s">
        <v>75</v>
      </c>
    </row>
    <row r="96" spans="1:37">
      <c r="A96" s="66">
        <v>500977506</v>
      </c>
      <c r="B96" s="67" t="s">
        <v>828</v>
      </c>
      <c r="C96" s="67" t="s">
        <v>827</v>
      </c>
      <c r="D96" s="67" t="s">
        <v>83</v>
      </c>
      <c r="E96" s="67" t="s">
        <v>825</v>
      </c>
      <c r="F96" s="67">
        <v>12</v>
      </c>
      <c r="G96" s="67" t="str">
        <f>IF(F96=12,"小6",IF(F96=11,"小5",IF(F96=10,"小4",IF(F96=9,"小3",IF(F96=8,"小2",IF(F96=7,"小1",IF(F96=6,"幼年長",IF(F96=5,"幼年中",IF(F96=4,"幼年少","--1")))))))))</f>
        <v>小6</v>
      </c>
      <c r="H96" s="67" t="s">
        <v>75</v>
      </c>
      <c r="I96" s="66">
        <v>27004004</v>
      </c>
      <c r="J96" s="67" t="s">
        <v>1870</v>
      </c>
      <c r="K96" s="67" t="s">
        <v>759</v>
      </c>
      <c r="L96" s="67" t="s">
        <v>758</v>
      </c>
      <c r="M96" s="67" t="s">
        <v>759</v>
      </c>
      <c r="N96" s="67" t="s">
        <v>758</v>
      </c>
      <c r="O96" s="67" t="s">
        <v>89</v>
      </c>
      <c r="P96" s="67" t="s">
        <v>88</v>
      </c>
      <c r="Q96" s="67" t="s">
        <v>87</v>
      </c>
      <c r="R96" s="67" t="s">
        <v>826</v>
      </c>
      <c r="S96" s="67" t="s">
        <v>81</v>
      </c>
      <c r="T96" s="67" t="s">
        <v>80</v>
      </c>
      <c r="U96" s="67" t="s">
        <v>79</v>
      </c>
      <c r="V96" s="67" t="s">
        <v>311</v>
      </c>
      <c r="W96" s="67" t="s">
        <v>753</v>
      </c>
      <c r="X96" s="67" t="s">
        <v>75</v>
      </c>
      <c r="Y96" s="67" t="s">
        <v>75</v>
      </c>
      <c r="Z96" s="67" t="s">
        <v>77</v>
      </c>
      <c r="AA96" s="67" t="s">
        <v>214</v>
      </c>
      <c r="AB96" s="67" t="s">
        <v>75</v>
      </c>
      <c r="AC96" s="67" t="s">
        <v>75</v>
      </c>
      <c r="AD96" s="67" t="s">
        <v>75</v>
      </c>
      <c r="AE96" s="67" t="s">
        <v>75</v>
      </c>
      <c r="AF96" s="67" t="s">
        <v>75</v>
      </c>
      <c r="AG96" s="67" t="s">
        <v>75</v>
      </c>
      <c r="AH96" s="67" t="s">
        <v>75</v>
      </c>
      <c r="AI96" s="67" t="s">
        <v>75</v>
      </c>
      <c r="AJ96" s="67" t="s">
        <v>75</v>
      </c>
      <c r="AK96" s="67" t="s">
        <v>75</v>
      </c>
    </row>
    <row r="97" spans="1:37">
      <c r="A97" s="66">
        <v>500977515</v>
      </c>
      <c r="B97" s="67" t="s">
        <v>824</v>
      </c>
      <c r="C97" s="67" t="s">
        <v>823</v>
      </c>
      <c r="D97" s="67" t="s">
        <v>83</v>
      </c>
      <c r="E97" s="67" t="s">
        <v>821</v>
      </c>
      <c r="F97" s="67">
        <v>10</v>
      </c>
      <c r="G97" s="67" t="str">
        <f>IF(F97=12,"小6",IF(F97=11,"小5",IF(F97=10,"小4",IF(F97=9,"小3",IF(F97=8,"小2",IF(F97=7,"小1",IF(F97=6,"幼年長",IF(F97=5,"幼年中",IF(F97=4,"幼年少","--1")))))))))</f>
        <v>小4</v>
      </c>
      <c r="H97" s="67" t="s">
        <v>75</v>
      </c>
      <c r="I97" s="66">
        <v>27004004</v>
      </c>
      <c r="J97" s="67" t="s">
        <v>1870</v>
      </c>
      <c r="K97" s="67" t="s">
        <v>759</v>
      </c>
      <c r="L97" s="67" t="s">
        <v>758</v>
      </c>
      <c r="M97" s="67" t="s">
        <v>759</v>
      </c>
      <c r="N97" s="67" t="s">
        <v>758</v>
      </c>
      <c r="O97" s="67" t="s">
        <v>89</v>
      </c>
      <c r="P97" s="67" t="s">
        <v>88</v>
      </c>
      <c r="Q97" s="67" t="s">
        <v>87</v>
      </c>
      <c r="R97" s="67" t="s">
        <v>822</v>
      </c>
      <c r="S97" s="67" t="s">
        <v>81</v>
      </c>
      <c r="T97" s="67" t="s">
        <v>80</v>
      </c>
      <c r="U97" s="67" t="s">
        <v>79</v>
      </c>
      <c r="V97" s="67" t="s">
        <v>311</v>
      </c>
      <c r="W97" s="67" t="s">
        <v>753</v>
      </c>
      <c r="X97" s="67" t="s">
        <v>75</v>
      </c>
      <c r="Y97" s="67" t="s">
        <v>75</v>
      </c>
      <c r="Z97" s="67" t="s">
        <v>77</v>
      </c>
      <c r="AA97" s="67" t="s">
        <v>214</v>
      </c>
      <c r="AB97" s="67" t="s">
        <v>75</v>
      </c>
      <c r="AC97" s="67" t="s">
        <v>75</v>
      </c>
      <c r="AD97" s="67" t="s">
        <v>75</v>
      </c>
      <c r="AE97" s="67" t="s">
        <v>75</v>
      </c>
      <c r="AF97" s="67" t="s">
        <v>75</v>
      </c>
      <c r="AG97" s="67" t="s">
        <v>75</v>
      </c>
      <c r="AH97" s="67" t="s">
        <v>75</v>
      </c>
      <c r="AI97" s="67" t="s">
        <v>75</v>
      </c>
      <c r="AJ97" s="67" t="s">
        <v>75</v>
      </c>
      <c r="AK97" s="67" t="s">
        <v>75</v>
      </c>
    </row>
    <row r="98" spans="1:37">
      <c r="A98" s="66">
        <v>500977902</v>
      </c>
      <c r="B98" s="67" t="s">
        <v>808</v>
      </c>
      <c r="C98" s="67" t="s">
        <v>807</v>
      </c>
      <c r="D98" s="67" t="s">
        <v>83</v>
      </c>
      <c r="E98" s="67" t="s">
        <v>805</v>
      </c>
      <c r="F98" s="67">
        <v>9</v>
      </c>
      <c r="G98" s="67" t="str">
        <f>IF(F98=12,"小6",IF(F98=11,"小5",IF(F98=10,"小4",IF(F98=9,"小3",IF(F98=8,"小2",IF(F98=7,"小1",IF(F98=6,"幼年長",IF(F98=5,"幼年中",IF(F98=4,"幼年少","--1")))))))))</f>
        <v>小3</v>
      </c>
      <c r="H98" s="67" t="s">
        <v>75</v>
      </c>
      <c r="I98" s="66">
        <v>27004004</v>
      </c>
      <c r="J98" s="67" t="s">
        <v>1870</v>
      </c>
      <c r="K98" s="67" t="s">
        <v>759</v>
      </c>
      <c r="L98" s="67" t="s">
        <v>758</v>
      </c>
      <c r="M98" s="67" t="s">
        <v>759</v>
      </c>
      <c r="N98" s="67" t="s">
        <v>758</v>
      </c>
      <c r="O98" s="67" t="s">
        <v>89</v>
      </c>
      <c r="P98" s="67" t="s">
        <v>88</v>
      </c>
      <c r="Q98" s="67" t="s">
        <v>87</v>
      </c>
      <c r="R98" s="67" t="s">
        <v>806</v>
      </c>
      <c r="S98" s="67" t="s">
        <v>81</v>
      </c>
      <c r="T98" s="67" t="s">
        <v>80</v>
      </c>
      <c r="U98" s="67" t="s">
        <v>79</v>
      </c>
      <c r="V98" s="67" t="s">
        <v>311</v>
      </c>
      <c r="W98" s="67" t="s">
        <v>753</v>
      </c>
      <c r="X98" s="67" t="s">
        <v>75</v>
      </c>
      <c r="Y98" s="67" t="s">
        <v>75</v>
      </c>
      <c r="Z98" s="67" t="s">
        <v>77</v>
      </c>
      <c r="AA98" s="67" t="s">
        <v>233</v>
      </c>
      <c r="AB98" s="67" t="s">
        <v>75</v>
      </c>
      <c r="AC98" s="67" t="s">
        <v>75</v>
      </c>
      <c r="AD98" s="67" t="s">
        <v>75</v>
      </c>
      <c r="AE98" s="67" t="s">
        <v>75</v>
      </c>
      <c r="AF98" s="67" t="s">
        <v>75</v>
      </c>
      <c r="AG98" s="67" t="s">
        <v>75</v>
      </c>
      <c r="AH98" s="67" t="s">
        <v>75</v>
      </c>
      <c r="AI98" s="67" t="s">
        <v>75</v>
      </c>
      <c r="AJ98" s="67" t="s">
        <v>75</v>
      </c>
      <c r="AK98" s="67" t="s">
        <v>75</v>
      </c>
    </row>
    <row r="99" spans="1:37">
      <c r="A99" s="66">
        <v>500977951</v>
      </c>
      <c r="B99" s="67" t="s">
        <v>796</v>
      </c>
      <c r="C99" s="67" t="s">
        <v>795</v>
      </c>
      <c r="D99" s="67" t="s">
        <v>83</v>
      </c>
      <c r="E99" s="67" t="s">
        <v>793</v>
      </c>
      <c r="F99" s="67">
        <v>10</v>
      </c>
      <c r="G99" s="67" t="str">
        <f>IF(F99=12,"小6",IF(F99=11,"小5",IF(F99=10,"小4",IF(F99=9,"小3",IF(F99=8,"小2",IF(F99=7,"小1",IF(F99=6,"幼年長",IF(F99=5,"幼年中",IF(F99=4,"幼年少","--1")))))))))</f>
        <v>小4</v>
      </c>
      <c r="H99" s="67" t="s">
        <v>75</v>
      </c>
      <c r="I99" s="66">
        <v>27004004</v>
      </c>
      <c r="J99" s="67" t="s">
        <v>1870</v>
      </c>
      <c r="K99" s="67" t="s">
        <v>759</v>
      </c>
      <c r="L99" s="67" t="s">
        <v>758</v>
      </c>
      <c r="M99" s="67" t="s">
        <v>759</v>
      </c>
      <c r="N99" s="67" t="s">
        <v>758</v>
      </c>
      <c r="O99" s="67" t="s">
        <v>89</v>
      </c>
      <c r="P99" s="67" t="s">
        <v>88</v>
      </c>
      <c r="Q99" s="67" t="s">
        <v>87</v>
      </c>
      <c r="R99" s="67" t="s">
        <v>794</v>
      </c>
      <c r="S99" s="67" t="s">
        <v>81</v>
      </c>
      <c r="T99" s="67" t="s">
        <v>80</v>
      </c>
      <c r="U99" s="67" t="s">
        <v>79</v>
      </c>
      <c r="V99" s="67" t="s">
        <v>311</v>
      </c>
      <c r="W99" s="67" t="s">
        <v>753</v>
      </c>
      <c r="X99" s="67" t="s">
        <v>75</v>
      </c>
      <c r="Y99" s="67" t="s">
        <v>75</v>
      </c>
      <c r="Z99" s="67" t="s">
        <v>77</v>
      </c>
      <c r="AA99" s="67" t="s">
        <v>752</v>
      </c>
      <c r="AB99" s="67" t="s">
        <v>75</v>
      </c>
      <c r="AC99" s="67" t="s">
        <v>75</v>
      </c>
      <c r="AD99" s="67" t="s">
        <v>75</v>
      </c>
      <c r="AE99" s="67" t="s">
        <v>75</v>
      </c>
      <c r="AF99" s="67" t="s">
        <v>75</v>
      </c>
      <c r="AG99" s="67" t="s">
        <v>75</v>
      </c>
      <c r="AH99" s="67" t="s">
        <v>75</v>
      </c>
      <c r="AI99" s="67" t="s">
        <v>75</v>
      </c>
      <c r="AJ99" s="67" t="s">
        <v>75</v>
      </c>
      <c r="AK99" s="67" t="s">
        <v>75</v>
      </c>
    </row>
    <row r="100" spans="1:37">
      <c r="A100" s="66">
        <v>503793715</v>
      </c>
      <c r="B100" s="67" t="s">
        <v>775</v>
      </c>
      <c r="C100" s="67" t="s">
        <v>774</v>
      </c>
      <c r="D100" s="67" t="s">
        <v>83</v>
      </c>
      <c r="E100" s="67" t="s">
        <v>772</v>
      </c>
      <c r="F100" s="67">
        <v>8</v>
      </c>
      <c r="G100" s="67" t="str">
        <f>IF(F100=12,"小6",IF(F100=11,"小5",IF(F100=10,"小4",IF(F100=9,"小3",IF(F100=8,"小2",IF(F100=7,"小1",IF(F100=6,"幼年長",IF(F100=5,"幼年中",IF(F100=4,"幼年少","--1")))))))))</f>
        <v>小2</v>
      </c>
      <c r="H100" s="67" t="s">
        <v>75</v>
      </c>
      <c r="I100" s="66">
        <v>27004004</v>
      </c>
      <c r="J100" s="67" t="s">
        <v>1870</v>
      </c>
      <c r="K100" s="67" t="s">
        <v>759</v>
      </c>
      <c r="L100" s="67" t="s">
        <v>758</v>
      </c>
      <c r="M100" s="67" t="s">
        <v>759</v>
      </c>
      <c r="N100" s="67" t="s">
        <v>758</v>
      </c>
      <c r="O100" s="67" t="s">
        <v>89</v>
      </c>
      <c r="P100" s="67" t="s">
        <v>88</v>
      </c>
      <c r="Q100" s="67" t="s">
        <v>87</v>
      </c>
      <c r="R100" s="67" t="s">
        <v>773</v>
      </c>
      <c r="S100" s="67" t="s">
        <v>81</v>
      </c>
      <c r="T100" s="67" t="s">
        <v>80</v>
      </c>
      <c r="U100" s="67" t="s">
        <v>79</v>
      </c>
      <c r="V100" s="67" t="s">
        <v>311</v>
      </c>
      <c r="W100" s="67" t="s">
        <v>753</v>
      </c>
      <c r="X100" s="67" t="s">
        <v>75</v>
      </c>
      <c r="Y100" s="67" t="s">
        <v>75</v>
      </c>
      <c r="Z100" s="67" t="s">
        <v>77</v>
      </c>
      <c r="AA100" s="67" t="s">
        <v>214</v>
      </c>
      <c r="AB100" s="67" t="s">
        <v>75</v>
      </c>
      <c r="AC100" s="67" t="s">
        <v>75</v>
      </c>
      <c r="AD100" s="67" t="s">
        <v>75</v>
      </c>
      <c r="AE100" s="67" t="s">
        <v>75</v>
      </c>
      <c r="AF100" s="67" t="s">
        <v>75</v>
      </c>
      <c r="AG100" s="67" t="s">
        <v>75</v>
      </c>
      <c r="AH100" s="67" t="s">
        <v>75</v>
      </c>
      <c r="AI100" s="67" t="s">
        <v>75</v>
      </c>
      <c r="AJ100" s="67" t="s">
        <v>75</v>
      </c>
      <c r="AK100" s="67" t="s">
        <v>75</v>
      </c>
    </row>
    <row r="101" spans="1:37">
      <c r="A101" s="66">
        <v>503793739</v>
      </c>
      <c r="B101" s="67" t="s">
        <v>767</v>
      </c>
      <c r="C101" s="67" t="s">
        <v>766</v>
      </c>
      <c r="D101" s="67" t="s">
        <v>83</v>
      </c>
      <c r="E101" s="67" t="s">
        <v>764</v>
      </c>
      <c r="F101" s="67">
        <v>8</v>
      </c>
      <c r="G101" s="67" t="str">
        <f>IF(F101=12,"小6",IF(F101=11,"小5",IF(F101=10,"小4",IF(F101=9,"小3",IF(F101=8,"小2",IF(F101=7,"小1",IF(F101=6,"幼年長",IF(F101=5,"幼年中",IF(F101=4,"幼年少","--1")))))))))</f>
        <v>小2</v>
      </c>
      <c r="H101" s="67" t="s">
        <v>75</v>
      </c>
      <c r="I101" s="66">
        <v>27004004</v>
      </c>
      <c r="J101" s="67" t="s">
        <v>1870</v>
      </c>
      <c r="K101" s="67" t="s">
        <v>759</v>
      </c>
      <c r="L101" s="67" t="s">
        <v>758</v>
      </c>
      <c r="M101" s="67" t="s">
        <v>759</v>
      </c>
      <c r="N101" s="67" t="s">
        <v>758</v>
      </c>
      <c r="O101" s="67" t="s">
        <v>89</v>
      </c>
      <c r="P101" s="67" t="s">
        <v>88</v>
      </c>
      <c r="Q101" s="67" t="s">
        <v>87</v>
      </c>
      <c r="R101" s="67" t="s">
        <v>765</v>
      </c>
      <c r="S101" s="67" t="s">
        <v>81</v>
      </c>
      <c r="T101" s="67" t="s">
        <v>80</v>
      </c>
      <c r="U101" s="67" t="s">
        <v>79</v>
      </c>
      <c r="V101" s="67" t="s">
        <v>311</v>
      </c>
      <c r="W101" s="67" t="s">
        <v>753</v>
      </c>
      <c r="X101" s="67" t="s">
        <v>75</v>
      </c>
      <c r="Y101" s="67" t="s">
        <v>75</v>
      </c>
      <c r="Z101" s="67" t="s">
        <v>77</v>
      </c>
      <c r="AA101" s="67" t="s">
        <v>233</v>
      </c>
      <c r="AB101" s="67" t="s">
        <v>75</v>
      </c>
      <c r="AC101" s="67" t="s">
        <v>75</v>
      </c>
      <c r="AD101" s="67" t="s">
        <v>75</v>
      </c>
      <c r="AE101" s="67" t="s">
        <v>75</v>
      </c>
      <c r="AF101" s="67" t="s">
        <v>75</v>
      </c>
      <c r="AG101" s="67" t="s">
        <v>75</v>
      </c>
      <c r="AH101" s="67" t="s">
        <v>75</v>
      </c>
      <c r="AI101" s="67" t="s">
        <v>75</v>
      </c>
      <c r="AJ101" s="67" t="s">
        <v>75</v>
      </c>
      <c r="AK101" s="67" t="s">
        <v>75</v>
      </c>
    </row>
    <row r="102" spans="1:37">
      <c r="A102" s="66">
        <v>503793753</v>
      </c>
      <c r="B102" s="67" t="s">
        <v>757</v>
      </c>
      <c r="C102" s="67" t="s">
        <v>756</v>
      </c>
      <c r="D102" s="67" t="s">
        <v>83</v>
      </c>
      <c r="E102" s="67" t="s">
        <v>754</v>
      </c>
      <c r="F102" s="67">
        <v>8</v>
      </c>
      <c r="G102" s="67" t="str">
        <f>IF(F102=12,"小6",IF(F102=11,"小5",IF(F102=10,"小4",IF(F102=9,"小3",IF(F102=8,"小2",IF(F102=7,"小1",IF(F102=6,"幼年長",IF(F102=5,"幼年中",IF(F102=4,"幼年少","--1")))))))))</f>
        <v>小2</v>
      </c>
      <c r="H102" s="67" t="s">
        <v>75</v>
      </c>
      <c r="I102" s="66">
        <v>27004004</v>
      </c>
      <c r="J102" s="67" t="s">
        <v>1870</v>
      </c>
      <c r="K102" s="67" t="s">
        <v>759</v>
      </c>
      <c r="L102" s="67" t="s">
        <v>758</v>
      </c>
      <c r="M102" s="67" t="s">
        <v>759</v>
      </c>
      <c r="N102" s="67" t="s">
        <v>758</v>
      </c>
      <c r="O102" s="67" t="s">
        <v>89</v>
      </c>
      <c r="P102" s="67" t="s">
        <v>88</v>
      </c>
      <c r="Q102" s="67" t="s">
        <v>87</v>
      </c>
      <c r="R102" s="67" t="s">
        <v>755</v>
      </c>
      <c r="S102" s="67" t="s">
        <v>81</v>
      </c>
      <c r="T102" s="67" t="s">
        <v>80</v>
      </c>
      <c r="U102" s="67" t="s">
        <v>79</v>
      </c>
      <c r="V102" s="67" t="s">
        <v>311</v>
      </c>
      <c r="W102" s="67" t="s">
        <v>753</v>
      </c>
      <c r="X102" s="67" t="s">
        <v>75</v>
      </c>
      <c r="Y102" s="67" t="s">
        <v>75</v>
      </c>
      <c r="Z102" s="67" t="s">
        <v>77</v>
      </c>
      <c r="AA102" s="67" t="s">
        <v>752</v>
      </c>
      <c r="AB102" s="67" t="s">
        <v>75</v>
      </c>
      <c r="AC102" s="67" t="s">
        <v>75</v>
      </c>
      <c r="AD102" s="67" t="s">
        <v>75</v>
      </c>
      <c r="AE102" s="67" t="s">
        <v>75</v>
      </c>
      <c r="AF102" s="67" t="s">
        <v>75</v>
      </c>
      <c r="AG102" s="67" t="s">
        <v>75</v>
      </c>
      <c r="AH102" s="67" t="s">
        <v>75</v>
      </c>
      <c r="AI102" s="67" t="s">
        <v>75</v>
      </c>
      <c r="AJ102" s="67" t="s">
        <v>75</v>
      </c>
      <c r="AK102" s="67" t="s">
        <v>75</v>
      </c>
    </row>
    <row r="103" spans="1:37">
      <c r="A103" s="66">
        <v>500434767</v>
      </c>
      <c r="B103" s="67" t="s">
        <v>751</v>
      </c>
      <c r="C103" s="67" t="s">
        <v>750</v>
      </c>
      <c r="D103" s="67" t="s">
        <v>83</v>
      </c>
      <c r="E103" s="67" t="s">
        <v>748</v>
      </c>
      <c r="F103" s="67">
        <v>12</v>
      </c>
      <c r="G103" s="67" t="str">
        <f>IF(F103=12,"小6",IF(F103=11,"小5",IF(F103=10,"小4",IF(F103=9,"小3",IF(F103=8,"小2",IF(F103=7,"小1",IF(F103=6,"幼年長",IF(F103=5,"幼年中",IF(F103=4,"幼年少","--1")))))))))</f>
        <v>小6</v>
      </c>
      <c r="H103" s="67" t="s">
        <v>75</v>
      </c>
      <c r="I103" s="66">
        <v>27004160</v>
      </c>
      <c r="J103" s="67" t="s">
        <v>1869</v>
      </c>
      <c r="K103" s="67" t="s">
        <v>746</v>
      </c>
      <c r="L103" s="67" t="s">
        <v>745</v>
      </c>
      <c r="M103" s="67" t="s">
        <v>746</v>
      </c>
      <c r="N103" s="67" t="s">
        <v>745</v>
      </c>
      <c r="O103" s="67" t="s">
        <v>89</v>
      </c>
      <c r="P103" s="67" t="s">
        <v>88</v>
      </c>
      <c r="Q103" s="67" t="s">
        <v>87</v>
      </c>
      <c r="R103" s="67" t="s">
        <v>749</v>
      </c>
      <c r="S103" s="67" t="s">
        <v>81</v>
      </c>
      <c r="T103" s="67" t="s">
        <v>80</v>
      </c>
      <c r="U103" s="67" t="s">
        <v>79</v>
      </c>
      <c r="V103" s="67" t="s">
        <v>740</v>
      </c>
      <c r="W103" s="67" t="s">
        <v>116</v>
      </c>
      <c r="X103" s="67" t="s">
        <v>75</v>
      </c>
      <c r="Y103" s="67" t="s">
        <v>75</v>
      </c>
      <c r="Z103" s="67" t="s">
        <v>77</v>
      </c>
      <c r="AA103" s="67" t="s">
        <v>747</v>
      </c>
      <c r="AB103" s="67" t="s">
        <v>75</v>
      </c>
      <c r="AC103" s="67" t="s">
        <v>75</v>
      </c>
      <c r="AD103" s="67" t="s">
        <v>75</v>
      </c>
      <c r="AE103" s="67" t="s">
        <v>75</v>
      </c>
      <c r="AF103" s="67" t="s">
        <v>75</v>
      </c>
      <c r="AG103" s="67" t="s">
        <v>75</v>
      </c>
      <c r="AH103" s="67" t="s">
        <v>75</v>
      </c>
      <c r="AI103" s="67" t="s">
        <v>75</v>
      </c>
      <c r="AJ103" s="67" t="s">
        <v>75</v>
      </c>
      <c r="AK103" s="67" t="s">
        <v>75</v>
      </c>
    </row>
    <row r="104" spans="1:37">
      <c r="A104" s="66">
        <v>500985408</v>
      </c>
      <c r="B104" s="67" t="s">
        <v>744</v>
      </c>
      <c r="C104" s="67" t="s">
        <v>743</v>
      </c>
      <c r="D104" s="67" t="s">
        <v>83</v>
      </c>
      <c r="E104" s="67" t="s">
        <v>741</v>
      </c>
      <c r="F104" s="67">
        <v>11</v>
      </c>
      <c r="G104" s="67" t="str">
        <f>IF(F104=12,"小6",IF(F104=11,"小5",IF(F104=10,"小4",IF(F104=9,"小3",IF(F104=8,"小2",IF(F104=7,"小1",IF(F104=6,"幼年長",IF(F104=5,"幼年中",IF(F104=4,"幼年少","--1")))))))))</f>
        <v>小5</v>
      </c>
      <c r="H104" s="67" t="s">
        <v>75</v>
      </c>
      <c r="I104" s="66">
        <v>27004160</v>
      </c>
      <c r="J104" s="67" t="s">
        <v>1869</v>
      </c>
      <c r="K104" s="67" t="s">
        <v>746</v>
      </c>
      <c r="L104" s="67" t="s">
        <v>745</v>
      </c>
      <c r="M104" s="67" t="s">
        <v>746</v>
      </c>
      <c r="N104" s="67" t="s">
        <v>745</v>
      </c>
      <c r="O104" s="67" t="s">
        <v>89</v>
      </c>
      <c r="P104" s="67" t="s">
        <v>88</v>
      </c>
      <c r="Q104" s="67" t="s">
        <v>87</v>
      </c>
      <c r="R104" s="67" t="s">
        <v>742</v>
      </c>
      <c r="S104" s="67" t="s">
        <v>81</v>
      </c>
      <c r="T104" s="67" t="s">
        <v>80</v>
      </c>
      <c r="U104" s="67" t="s">
        <v>79</v>
      </c>
      <c r="V104" s="67" t="s">
        <v>740</v>
      </c>
      <c r="W104" s="67" t="s">
        <v>116</v>
      </c>
      <c r="X104" s="67" t="s">
        <v>75</v>
      </c>
      <c r="Y104" s="67" t="s">
        <v>75</v>
      </c>
      <c r="Z104" s="67" t="s">
        <v>77</v>
      </c>
      <c r="AA104" s="67" t="s">
        <v>739</v>
      </c>
      <c r="AB104" s="67" t="s">
        <v>75</v>
      </c>
      <c r="AC104" s="67" t="s">
        <v>75</v>
      </c>
      <c r="AD104" s="67" t="s">
        <v>75</v>
      </c>
      <c r="AE104" s="67" t="s">
        <v>75</v>
      </c>
      <c r="AF104" s="67" t="s">
        <v>75</v>
      </c>
      <c r="AG104" s="67" t="s">
        <v>75</v>
      </c>
      <c r="AH104" s="67" t="s">
        <v>75</v>
      </c>
      <c r="AI104" s="67" t="s">
        <v>75</v>
      </c>
      <c r="AJ104" s="67" t="s">
        <v>75</v>
      </c>
      <c r="AK104" s="67" t="s">
        <v>75</v>
      </c>
    </row>
    <row r="105" spans="1:37">
      <c r="A105" s="66">
        <v>500934848</v>
      </c>
      <c r="B105" s="67" t="s">
        <v>726</v>
      </c>
      <c r="C105" s="67" t="s">
        <v>725</v>
      </c>
      <c r="D105" s="67" t="s">
        <v>83</v>
      </c>
      <c r="E105" s="67" t="s">
        <v>723</v>
      </c>
      <c r="F105" s="67">
        <v>9</v>
      </c>
      <c r="G105" s="67" t="str">
        <f>IF(F105=12,"小6",IF(F105=11,"小5",IF(F105=10,"小4",IF(F105=9,"小3",IF(F105=8,"小2",IF(F105=7,"小1",IF(F105=6,"幼年長",IF(F105=5,"幼年中",IF(F105=4,"幼年少","--1")))))))))</f>
        <v>小3</v>
      </c>
      <c r="H105" s="67" t="s">
        <v>75</v>
      </c>
      <c r="I105" s="66">
        <v>27004047</v>
      </c>
      <c r="J105" s="67" t="s">
        <v>1867</v>
      </c>
      <c r="K105" s="67" t="s">
        <v>651</v>
      </c>
      <c r="L105" s="67" t="s">
        <v>650</v>
      </c>
      <c r="M105" s="67" t="s">
        <v>651</v>
      </c>
      <c r="N105" s="67" t="s">
        <v>650</v>
      </c>
      <c r="O105" s="67" t="s">
        <v>89</v>
      </c>
      <c r="P105" s="67" t="s">
        <v>88</v>
      </c>
      <c r="Q105" s="67" t="s">
        <v>87</v>
      </c>
      <c r="R105" s="67" t="s">
        <v>724</v>
      </c>
      <c r="S105" s="67" t="s">
        <v>81</v>
      </c>
      <c r="T105" s="67" t="s">
        <v>80</v>
      </c>
      <c r="U105" s="67" t="s">
        <v>79</v>
      </c>
      <c r="V105" s="67" t="s">
        <v>653</v>
      </c>
      <c r="W105" s="67" t="s">
        <v>339</v>
      </c>
      <c r="X105" s="67" t="s">
        <v>75</v>
      </c>
      <c r="Y105" s="67" t="s">
        <v>75</v>
      </c>
      <c r="Z105" s="67" t="s">
        <v>77</v>
      </c>
      <c r="AA105" s="67" t="s">
        <v>722</v>
      </c>
      <c r="AB105" s="67" t="s">
        <v>75</v>
      </c>
      <c r="AC105" s="67" t="s">
        <v>75</v>
      </c>
      <c r="AD105" s="67" t="s">
        <v>75</v>
      </c>
      <c r="AE105" s="67" t="s">
        <v>75</v>
      </c>
      <c r="AF105" s="67" t="s">
        <v>75</v>
      </c>
      <c r="AG105" s="67" t="s">
        <v>75</v>
      </c>
      <c r="AH105" s="67" t="s">
        <v>75</v>
      </c>
      <c r="AI105" s="67" t="s">
        <v>75</v>
      </c>
      <c r="AJ105" s="67" t="s">
        <v>75</v>
      </c>
      <c r="AK105" s="67" t="s">
        <v>75</v>
      </c>
    </row>
    <row r="106" spans="1:37">
      <c r="A106" s="66">
        <v>500934943</v>
      </c>
      <c r="B106" s="67" t="s">
        <v>717</v>
      </c>
      <c r="C106" s="67" t="s">
        <v>716</v>
      </c>
      <c r="D106" s="67" t="s">
        <v>83</v>
      </c>
      <c r="E106" s="67" t="s">
        <v>714</v>
      </c>
      <c r="F106" s="67">
        <v>8</v>
      </c>
      <c r="G106" s="67" t="str">
        <f>IF(F106=12,"小6",IF(F106=11,"小5",IF(F106=10,"小4",IF(F106=9,"小3",IF(F106=8,"小2",IF(F106=7,"小1",IF(F106=6,"幼年長",IF(F106=5,"幼年中",IF(F106=4,"幼年少","--1")))))))))</f>
        <v>小2</v>
      </c>
      <c r="H106" s="67" t="s">
        <v>75</v>
      </c>
      <c r="I106" s="66">
        <v>27004047</v>
      </c>
      <c r="J106" s="67" t="s">
        <v>1867</v>
      </c>
      <c r="K106" s="67" t="s">
        <v>651</v>
      </c>
      <c r="L106" s="67" t="s">
        <v>650</v>
      </c>
      <c r="M106" s="67" t="s">
        <v>651</v>
      </c>
      <c r="N106" s="67" t="s">
        <v>650</v>
      </c>
      <c r="O106" s="67" t="s">
        <v>89</v>
      </c>
      <c r="P106" s="67" t="s">
        <v>88</v>
      </c>
      <c r="Q106" s="67" t="s">
        <v>87</v>
      </c>
      <c r="R106" s="67" t="s">
        <v>715</v>
      </c>
      <c r="S106" s="67" t="s">
        <v>81</v>
      </c>
      <c r="T106" s="67" t="s">
        <v>80</v>
      </c>
      <c r="U106" s="67" t="s">
        <v>79</v>
      </c>
      <c r="V106" s="67" t="s">
        <v>713</v>
      </c>
      <c r="W106" s="67" t="s">
        <v>713</v>
      </c>
      <c r="X106" s="67" t="s">
        <v>75</v>
      </c>
      <c r="Y106" s="67" t="s">
        <v>75</v>
      </c>
      <c r="Z106" s="67" t="s">
        <v>77</v>
      </c>
      <c r="AA106" s="67" t="s">
        <v>712</v>
      </c>
      <c r="AB106" s="67" t="s">
        <v>75</v>
      </c>
      <c r="AC106" s="67" t="s">
        <v>75</v>
      </c>
      <c r="AD106" s="67" t="s">
        <v>75</v>
      </c>
      <c r="AE106" s="67" t="s">
        <v>75</v>
      </c>
      <c r="AF106" s="67" t="s">
        <v>75</v>
      </c>
      <c r="AG106" s="67" t="s">
        <v>75</v>
      </c>
      <c r="AH106" s="67" t="s">
        <v>75</v>
      </c>
      <c r="AI106" s="67" t="s">
        <v>75</v>
      </c>
      <c r="AJ106" s="67" t="s">
        <v>75</v>
      </c>
      <c r="AK106" s="67" t="s">
        <v>75</v>
      </c>
    </row>
    <row r="107" spans="1:37">
      <c r="A107" s="66">
        <v>500948920</v>
      </c>
      <c r="B107" s="67" t="s">
        <v>711</v>
      </c>
      <c r="C107" s="67" t="s">
        <v>710</v>
      </c>
      <c r="D107" s="67" t="s">
        <v>83</v>
      </c>
      <c r="E107" s="67" t="s">
        <v>708</v>
      </c>
      <c r="F107" s="67">
        <v>9</v>
      </c>
      <c r="G107" s="67" t="str">
        <f>IF(F107=12,"小6",IF(F107=11,"小5",IF(F107=10,"小4",IF(F107=9,"小3",IF(F107=8,"小2",IF(F107=7,"小1",IF(F107=6,"幼年長",IF(F107=5,"幼年中",IF(F107=4,"幼年少","--1")))))))))</f>
        <v>小3</v>
      </c>
      <c r="H107" s="67" t="s">
        <v>75</v>
      </c>
      <c r="I107" s="66">
        <v>27004047</v>
      </c>
      <c r="J107" s="67" t="s">
        <v>1867</v>
      </c>
      <c r="K107" s="67" t="s">
        <v>651</v>
      </c>
      <c r="L107" s="67" t="s">
        <v>650</v>
      </c>
      <c r="M107" s="67" t="s">
        <v>651</v>
      </c>
      <c r="N107" s="67" t="s">
        <v>650</v>
      </c>
      <c r="O107" s="67" t="s">
        <v>89</v>
      </c>
      <c r="P107" s="67" t="s">
        <v>88</v>
      </c>
      <c r="Q107" s="67" t="s">
        <v>87</v>
      </c>
      <c r="R107" s="67" t="s">
        <v>709</v>
      </c>
      <c r="S107" s="67" t="s">
        <v>81</v>
      </c>
      <c r="T107" s="67" t="s">
        <v>80</v>
      </c>
      <c r="U107" s="67" t="s">
        <v>79</v>
      </c>
      <c r="V107" s="67" t="s">
        <v>707</v>
      </c>
      <c r="W107" s="67" t="s">
        <v>339</v>
      </c>
      <c r="X107" s="67" t="s">
        <v>75</v>
      </c>
      <c r="Y107" s="67" t="s">
        <v>75</v>
      </c>
      <c r="Z107" s="67" t="s">
        <v>77</v>
      </c>
      <c r="AA107" s="67" t="s">
        <v>706</v>
      </c>
      <c r="AB107" s="67" t="s">
        <v>75</v>
      </c>
      <c r="AC107" s="67" t="s">
        <v>75</v>
      </c>
      <c r="AD107" s="67" t="s">
        <v>75</v>
      </c>
      <c r="AE107" s="67" t="s">
        <v>75</v>
      </c>
      <c r="AF107" s="67" t="s">
        <v>75</v>
      </c>
      <c r="AG107" s="67" t="s">
        <v>75</v>
      </c>
      <c r="AH107" s="67" t="s">
        <v>75</v>
      </c>
      <c r="AI107" s="67" t="s">
        <v>75</v>
      </c>
      <c r="AJ107" s="67" t="s">
        <v>75</v>
      </c>
      <c r="AK107" s="67" t="s">
        <v>75</v>
      </c>
    </row>
    <row r="108" spans="1:37">
      <c r="A108" s="66">
        <v>501025249</v>
      </c>
      <c r="B108" s="67" t="s">
        <v>705</v>
      </c>
      <c r="C108" s="67" t="s">
        <v>704</v>
      </c>
      <c r="D108" s="67" t="s">
        <v>83</v>
      </c>
      <c r="E108" s="67" t="s">
        <v>702</v>
      </c>
      <c r="F108" s="67">
        <v>12</v>
      </c>
      <c r="G108" s="67" t="str">
        <f>IF(F108=12,"小6",IF(F108=11,"小5",IF(F108=10,"小4",IF(F108=9,"小3",IF(F108=8,"小2",IF(F108=7,"小1",IF(F108=6,"幼年長",IF(F108=5,"幼年中",IF(F108=4,"幼年少","--1")))))))))</f>
        <v>小6</v>
      </c>
      <c r="H108" s="67" t="s">
        <v>75</v>
      </c>
      <c r="I108" s="66">
        <v>27004047</v>
      </c>
      <c r="J108" s="67" t="s">
        <v>1867</v>
      </c>
      <c r="K108" s="67" t="s">
        <v>651</v>
      </c>
      <c r="L108" s="67" t="s">
        <v>650</v>
      </c>
      <c r="M108" s="67" t="s">
        <v>651</v>
      </c>
      <c r="N108" s="67" t="s">
        <v>650</v>
      </c>
      <c r="O108" s="67" t="s">
        <v>89</v>
      </c>
      <c r="P108" s="67" t="s">
        <v>88</v>
      </c>
      <c r="Q108" s="67" t="s">
        <v>87</v>
      </c>
      <c r="R108" s="67" t="s">
        <v>703</v>
      </c>
      <c r="S108" s="67" t="s">
        <v>81</v>
      </c>
      <c r="T108" s="67" t="s">
        <v>80</v>
      </c>
      <c r="U108" s="67" t="s">
        <v>79</v>
      </c>
      <c r="V108" s="67" t="s">
        <v>653</v>
      </c>
      <c r="W108" s="67" t="s">
        <v>339</v>
      </c>
      <c r="X108" s="67" t="s">
        <v>75</v>
      </c>
      <c r="Y108" s="67" t="s">
        <v>75</v>
      </c>
      <c r="Z108" s="67" t="s">
        <v>77</v>
      </c>
      <c r="AA108" s="67" t="s">
        <v>701</v>
      </c>
      <c r="AB108" s="67" t="s">
        <v>75</v>
      </c>
      <c r="AC108" s="67" t="s">
        <v>75</v>
      </c>
      <c r="AD108" s="67" t="s">
        <v>75</v>
      </c>
      <c r="AE108" s="67" t="s">
        <v>75</v>
      </c>
      <c r="AF108" s="67" t="s">
        <v>75</v>
      </c>
      <c r="AG108" s="67" t="s">
        <v>75</v>
      </c>
      <c r="AH108" s="67" t="s">
        <v>75</v>
      </c>
      <c r="AI108" s="67" t="s">
        <v>75</v>
      </c>
      <c r="AJ108" s="67" t="s">
        <v>75</v>
      </c>
      <c r="AK108" s="67" t="s">
        <v>75</v>
      </c>
    </row>
    <row r="109" spans="1:37">
      <c r="A109" s="66">
        <v>501025882</v>
      </c>
      <c r="B109" s="67" t="s">
        <v>700</v>
      </c>
      <c r="C109" s="67" t="s">
        <v>699</v>
      </c>
      <c r="D109" s="67" t="s">
        <v>83</v>
      </c>
      <c r="E109" s="67" t="s">
        <v>697</v>
      </c>
      <c r="F109" s="67">
        <v>9</v>
      </c>
      <c r="G109" s="67" t="str">
        <f>IF(F109=12,"小6",IF(F109=11,"小5",IF(F109=10,"小4",IF(F109=9,"小3",IF(F109=8,"小2",IF(F109=7,"小1",IF(F109=6,"幼年長",IF(F109=5,"幼年中",IF(F109=4,"幼年少","--1")))))))))</f>
        <v>小3</v>
      </c>
      <c r="H109" s="67" t="s">
        <v>75</v>
      </c>
      <c r="I109" s="66">
        <v>27004047</v>
      </c>
      <c r="J109" s="67" t="s">
        <v>1867</v>
      </c>
      <c r="K109" s="67" t="s">
        <v>651</v>
      </c>
      <c r="L109" s="67" t="s">
        <v>650</v>
      </c>
      <c r="M109" s="67" t="s">
        <v>651</v>
      </c>
      <c r="N109" s="67" t="s">
        <v>650</v>
      </c>
      <c r="O109" s="67" t="s">
        <v>89</v>
      </c>
      <c r="P109" s="67" t="s">
        <v>88</v>
      </c>
      <c r="Q109" s="67" t="s">
        <v>87</v>
      </c>
      <c r="R109" s="67" t="s">
        <v>698</v>
      </c>
      <c r="S109" s="67" t="s">
        <v>81</v>
      </c>
      <c r="T109" s="67" t="s">
        <v>80</v>
      </c>
      <c r="U109" s="67" t="s">
        <v>79</v>
      </c>
      <c r="V109" s="67" t="s">
        <v>653</v>
      </c>
      <c r="W109" s="67" t="s">
        <v>339</v>
      </c>
      <c r="X109" s="67" t="s">
        <v>75</v>
      </c>
      <c r="Y109" s="67" t="s">
        <v>75</v>
      </c>
      <c r="Z109" s="67" t="s">
        <v>77</v>
      </c>
      <c r="AA109" s="67" t="s">
        <v>696</v>
      </c>
      <c r="AB109" s="67" t="s">
        <v>75</v>
      </c>
      <c r="AC109" s="67" t="s">
        <v>75</v>
      </c>
      <c r="AD109" s="67" t="s">
        <v>75</v>
      </c>
      <c r="AE109" s="67" t="s">
        <v>75</v>
      </c>
      <c r="AF109" s="67" t="s">
        <v>75</v>
      </c>
      <c r="AG109" s="67" t="s">
        <v>75</v>
      </c>
      <c r="AH109" s="67" t="s">
        <v>75</v>
      </c>
      <c r="AI109" s="67" t="s">
        <v>75</v>
      </c>
      <c r="AJ109" s="67" t="s">
        <v>75</v>
      </c>
      <c r="AK109" s="67" t="s">
        <v>75</v>
      </c>
    </row>
    <row r="110" spans="1:37">
      <c r="A110" s="66">
        <v>501067196</v>
      </c>
      <c r="B110" s="67" t="s">
        <v>695</v>
      </c>
      <c r="C110" s="67" t="s">
        <v>694</v>
      </c>
      <c r="D110" s="67" t="s">
        <v>83</v>
      </c>
      <c r="E110" s="67" t="s">
        <v>692</v>
      </c>
      <c r="F110" s="67">
        <v>11</v>
      </c>
      <c r="G110" s="67" t="str">
        <f>IF(F110=12,"小6",IF(F110=11,"小5",IF(F110=10,"小4",IF(F110=9,"小3",IF(F110=8,"小2",IF(F110=7,"小1",IF(F110=6,"幼年長",IF(F110=5,"幼年中",IF(F110=4,"幼年少","--1")))))))))</f>
        <v>小5</v>
      </c>
      <c r="H110" s="67" t="s">
        <v>75</v>
      </c>
      <c r="I110" s="66">
        <v>27004047</v>
      </c>
      <c r="J110" s="67" t="s">
        <v>1867</v>
      </c>
      <c r="K110" s="67" t="s">
        <v>651</v>
      </c>
      <c r="L110" s="67" t="s">
        <v>650</v>
      </c>
      <c r="M110" s="67" t="s">
        <v>651</v>
      </c>
      <c r="N110" s="67" t="s">
        <v>650</v>
      </c>
      <c r="O110" s="67" t="s">
        <v>89</v>
      </c>
      <c r="P110" s="67" t="s">
        <v>88</v>
      </c>
      <c r="Q110" s="67" t="s">
        <v>87</v>
      </c>
      <c r="R110" s="67" t="s">
        <v>693</v>
      </c>
      <c r="S110" s="67" t="s">
        <v>81</v>
      </c>
      <c r="T110" s="67" t="s">
        <v>80</v>
      </c>
      <c r="U110" s="67" t="s">
        <v>79</v>
      </c>
      <c r="V110" s="67" t="s">
        <v>653</v>
      </c>
      <c r="W110" s="67" t="s">
        <v>339</v>
      </c>
      <c r="X110" s="67" t="s">
        <v>75</v>
      </c>
      <c r="Y110" s="67" t="s">
        <v>75</v>
      </c>
      <c r="Z110" s="67" t="s">
        <v>77</v>
      </c>
      <c r="AA110" s="67" t="s">
        <v>691</v>
      </c>
      <c r="AB110" s="67" t="s">
        <v>75</v>
      </c>
      <c r="AC110" s="67" t="s">
        <v>75</v>
      </c>
      <c r="AD110" s="67" t="s">
        <v>75</v>
      </c>
      <c r="AE110" s="67" t="s">
        <v>75</v>
      </c>
      <c r="AF110" s="67" t="s">
        <v>75</v>
      </c>
      <c r="AG110" s="67" t="s">
        <v>75</v>
      </c>
      <c r="AH110" s="67" t="s">
        <v>75</v>
      </c>
      <c r="AI110" s="67" t="s">
        <v>75</v>
      </c>
      <c r="AJ110" s="67" t="s">
        <v>75</v>
      </c>
      <c r="AK110" s="67" t="s">
        <v>75</v>
      </c>
    </row>
    <row r="111" spans="1:37">
      <c r="A111" s="66">
        <v>503830926</v>
      </c>
      <c r="B111" s="67" t="s">
        <v>690</v>
      </c>
      <c r="C111" s="67" t="s">
        <v>689</v>
      </c>
      <c r="D111" s="67" t="s">
        <v>83</v>
      </c>
      <c r="E111" s="67" t="s">
        <v>687</v>
      </c>
      <c r="F111" s="67">
        <v>10</v>
      </c>
      <c r="G111" s="67" t="str">
        <f>IF(F111=12,"小6",IF(F111=11,"小5",IF(F111=10,"小4",IF(F111=9,"小3",IF(F111=8,"小2",IF(F111=7,"小1",IF(F111=6,"幼年長",IF(F111=5,"幼年中",IF(F111=4,"幼年少","--1")))))))))</f>
        <v>小4</v>
      </c>
      <c r="H111" s="67" t="s">
        <v>75</v>
      </c>
      <c r="I111" s="66">
        <v>27004047</v>
      </c>
      <c r="J111" s="67" t="s">
        <v>1867</v>
      </c>
      <c r="K111" s="67" t="s">
        <v>651</v>
      </c>
      <c r="L111" s="67" t="s">
        <v>650</v>
      </c>
      <c r="M111" s="67" t="s">
        <v>651</v>
      </c>
      <c r="N111" s="67" t="s">
        <v>650</v>
      </c>
      <c r="O111" s="67" t="s">
        <v>89</v>
      </c>
      <c r="P111" s="67" t="s">
        <v>88</v>
      </c>
      <c r="Q111" s="67" t="s">
        <v>87</v>
      </c>
      <c r="R111" s="67" t="s">
        <v>688</v>
      </c>
      <c r="S111" s="67" t="s">
        <v>81</v>
      </c>
      <c r="T111" s="67" t="s">
        <v>80</v>
      </c>
      <c r="U111" s="67" t="s">
        <v>79</v>
      </c>
      <c r="V111" s="67" t="s">
        <v>653</v>
      </c>
      <c r="W111" s="67" t="s">
        <v>339</v>
      </c>
      <c r="X111" s="67" t="s">
        <v>75</v>
      </c>
      <c r="Y111" s="67" t="s">
        <v>75</v>
      </c>
      <c r="Z111" s="67" t="s">
        <v>77</v>
      </c>
      <c r="AA111" s="67" t="s">
        <v>644</v>
      </c>
      <c r="AB111" s="67" t="s">
        <v>75</v>
      </c>
      <c r="AC111" s="67" t="s">
        <v>75</v>
      </c>
      <c r="AD111" s="67" t="s">
        <v>75</v>
      </c>
      <c r="AE111" s="67" t="s">
        <v>75</v>
      </c>
      <c r="AF111" s="67" t="s">
        <v>75</v>
      </c>
      <c r="AG111" s="67" t="s">
        <v>75</v>
      </c>
      <c r="AH111" s="67" t="s">
        <v>75</v>
      </c>
      <c r="AI111" s="67" t="s">
        <v>75</v>
      </c>
      <c r="AJ111" s="67" t="s">
        <v>75</v>
      </c>
      <c r="AK111" s="67" t="s">
        <v>75</v>
      </c>
    </row>
    <row r="112" spans="1:37">
      <c r="A112" s="66">
        <v>503831022</v>
      </c>
      <c r="B112" s="67" t="s">
        <v>669</v>
      </c>
      <c r="C112" s="67" t="s">
        <v>668</v>
      </c>
      <c r="D112" s="67" t="s">
        <v>83</v>
      </c>
      <c r="E112" s="67" t="s">
        <v>666</v>
      </c>
      <c r="F112" s="67">
        <v>9</v>
      </c>
      <c r="G112" s="67" t="str">
        <f>IF(F112=12,"小6",IF(F112=11,"小5",IF(F112=10,"小4",IF(F112=9,"小3",IF(F112=8,"小2",IF(F112=7,"小1",IF(F112=6,"幼年長",IF(F112=5,"幼年中",IF(F112=4,"幼年少","--1")))))))))</f>
        <v>小3</v>
      </c>
      <c r="H112" s="67" t="s">
        <v>75</v>
      </c>
      <c r="I112" s="66">
        <v>27004047</v>
      </c>
      <c r="J112" s="67" t="s">
        <v>1867</v>
      </c>
      <c r="K112" s="67" t="s">
        <v>651</v>
      </c>
      <c r="L112" s="67" t="s">
        <v>650</v>
      </c>
      <c r="M112" s="67" t="s">
        <v>651</v>
      </c>
      <c r="N112" s="67" t="s">
        <v>650</v>
      </c>
      <c r="O112" s="67" t="s">
        <v>89</v>
      </c>
      <c r="P112" s="67" t="s">
        <v>88</v>
      </c>
      <c r="Q112" s="67" t="s">
        <v>87</v>
      </c>
      <c r="R112" s="67" t="s">
        <v>667</v>
      </c>
      <c r="S112" s="67" t="s">
        <v>81</v>
      </c>
      <c r="T112" s="67" t="s">
        <v>80</v>
      </c>
      <c r="U112" s="67" t="s">
        <v>79</v>
      </c>
      <c r="V112" s="67" t="s">
        <v>653</v>
      </c>
      <c r="W112" s="67" t="s">
        <v>339</v>
      </c>
      <c r="X112" s="67" t="s">
        <v>75</v>
      </c>
      <c r="Y112" s="67" t="s">
        <v>75</v>
      </c>
      <c r="Z112" s="67" t="s">
        <v>77</v>
      </c>
      <c r="AA112" s="67" t="s">
        <v>644</v>
      </c>
      <c r="AB112" s="67" t="s">
        <v>75</v>
      </c>
      <c r="AC112" s="67" t="s">
        <v>75</v>
      </c>
      <c r="AD112" s="67" t="s">
        <v>75</v>
      </c>
      <c r="AE112" s="67" t="s">
        <v>75</v>
      </c>
      <c r="AF112" s="67" t="s">
        <v>75</v>
      </c>
      <c r="AG112" s="67" t="s">
        <v>75</v>
      </c>
      <c r="AH112" s="67" t="s">
        <v>75</v>
      </c>
      <c r="AI112" s="67" t="s">
        <v>75</v>
      </c>
      <c r="AJ112" s="67" t="s">
        <v>75</v>
      </c>
      <c r="AK112" s="67" t="s">
        <v>75</v>
      </c>
    </row>
    <row r="113" spans="1:37">
      <c r="A113" s="66">
        <v>501070543</v>
      </c>
      <c r="B113" s="67" t="s">
        <v>643</v>
      </c>
      <c r="C113" s="67" t="s">
        <v>642</v>
      </c>
      <c r="D113" s="67" t="s">
        <v>83</v>
      </c>
      <c r="E113" s="67" t="s">
        <v>640</v>
      </c>
      <c r="F113" s="67">
        <v>12</v>
      </c>
      <c r="G113" s="67" t="str">
        <f>IF(F113=12,"小6",IF(F113=11,"小5",IF(F113=10,"小4",IF(F113=9,"小3",IF(F113=8,"小2",IF(F113=7,"小1",IF(F113=6,"幼年長",IF(F113=5,"幼年中",IF(F113=4,"幼年少","--1")))))))))</f>
        <v>小6</v>
      </c>
      <c r="H113" s="67" t="s">
        <v>75</v>
      </c>
      <c r="I113" s="66">
        <v>27004079</v>
      </c>
      <c r="J113" s="67" t="s">
        <v>1866</v>
      </c>
      <c r="K113" s="67" t="s">
        <v>633</v>
      </c>
      <c r="L113" s="67" t="s">
        <v>632</v>
      </c>
      <c r="M113" s="67" t="s">
        <v>633</v>
      </c>
      <c r="N113" s="67" t="s">
        <v>632</v>
      </c>
      <c r="O113" s="67" t="s">
        <v>89</v>
      </c>
      <c r="P113" s="67" t="s">
        <v>88</v>
      </c>
      <c r="Q113" s="67" t="s">
        <v>87</v>
      </c>
      <c r="R113" s="67" t="s">
        <v>641</v>
      </c>
      <c r="S113" s="67" t="s">
        <v>81</v>
      </c>
      <c r="T113" s="67" t="s">
        <v>80</v>
      </c>
      <c r="U113" s="67" t="s">
        <v>79</v>
      </c>
      <c r="V113" s="67" t="s">
        <v>339</v>
      </c>
      <c r="W113" s="67" t="s">
        <v>198</v>
      </c>
      <c r="X113" s="67" t="s">
        <v>75</v>
      </c>
      <c r="Y113" s="67" t="s">
        <v>75</v>
      </c>
      <c r="Z113" s="67" t="s">
        <v>77</v>
      </c>
      <c r="AA113" s="67" t="s">
        <v>639</v>
      </c>
      <c r="AB113" s="67" t="s">
        <v>75</v>
      </c>
      <c r="AC113" s="67" t="s">
        <v>75</v>
      </c>
      <c r="AD113" s="67" t="s">
        <v>75</v>
      </c>
      <c r="AE113" s="67" t="s">
        <v>75</v>
      </c>
      <c r="AF113" s="67" t="s">
        <v>75</v>
      </c>
      <c r="AG113" s="67" t="s">
        <v>75</v>
      </c>
      <c r="AH113" s="67" t="s">
        <v>75</v>
      </c>
      <c r="AI113" s="67" t="s">
        <v>75</v>
      </c>
      <c r="AJ113" s="67" t="s">
        <v>75</v>
      </c>
      <c r="AK113" s="67" t="s">
        <v>75</v>
      </c>
    </row>
    <row r="114" spans="1:37">
      <c r="A114" s="66">
        <v>500341409</v>
      </c>
      <c r="B114" s="67" t="s">
        <v>626</v>
      </c>
      <c r="C114" s="67" t="s">
        <v>625</v>
      </c>
      <c r="D114" s="67" t="s">
        <v>83</v>
      </c>
      <c r="E114" s="67" t="s">
        <v>623</v>
      </c>
      <c r="F114" s="67">
        <v>12</v>
      </c>
      <c r="G114" s="67" t="str">
        <f>IF(F114=12,"小6",IF(F114=11,"小5",IF(F114=10,"小4",IF(F114=9,"小3",IF(F114=8,"小2",IF(F114=7,"小1",IF(F114=6,"幼年長",IF(F114=5,"幼年中",IF(F114=4,"幼年少","--1")))))))))</f>
        <v>小6</v>
      </c>
      <c r="H114" s="67" t="s">
        <v>75</v>
      </c>
      <c r="I114" s="66">
        <v>27004035</v>
      </c>
      <c r="J114" s="67" t="s">
        <v>1865</v>
      </c>
      <c r="K114" s="67" t="s">
        <v>584</v>
      </c>
      <c r="L114" s="67" t="s">
        <v>583</v>
      </c>
      <c r="M114" s="67" t="s">
        <v>584</v>
      </c>
      <c r="N114" s="67" t="s">
        <v>583</v>
      </c>
      <c r="O114" s="67" t="s">
        <v>89</v>
      </c>
      <c r="P114" s="67" t="s">
        <v>88</v>
      </c>
      <c r="Q114" s="67" t="s">
        <v>87</v>
      </c>
      <c r="R114" s="67" t="s">
        <v>624</v>
      </c>
      <c r="S114" s="67" t="s">
        <v>81</v>
      </c>
      <c r="T114" s="67" t="s">
        <v>80</v>
      </c>
      <c r="U114" s="67" t="s">
        <v>79</v>
      </c>
      <c r="V114" s="67" t="s">
        <v>373</v>
      </c>
      <c r="W114" s="67" t="s">
        <v>622</v>
      </c>
      <c r="X114" s="67" t="s">
        <v>75</v>
      </c>
      <c r="Y114" s="67" t="s">
        <v>75</v>
      </c>
      <c r="Z114" s="67" t="s">
        <v>77</v>
      </c>
      <c r="AA114" s="67" t="s">
        <v>219</v>
      </c>
      <c r="AB114" s="67" t="s">
        <v>75</v>
      </c>
      <c r="AC114" s="67" t="s">
        <v>75</v>
      </c>
      <c r="AD114" s="67" t="s">
        <v>75</v>
      </c>
      <c r="AE114" s="67" t="s">
        <v>75</v>
      </c>
      <c r="AF114" s="67" t="s">
        <v>75</v>
      </c>
      <c r="AG114" s="67" t="s">
        <v>75</v>
      </c>
      <c r="AH114" s="67" t="s">
        <v>75</v>
      </c>
      <c r="AI114" s="67" t="s">
        <v>75</v>
      </c>
      <c r="AJ114" s="67" t="s">
        <v>75</v>
      </c>
      <c r="AK114" s="67" t="s">
        <v>75</v>
      </c>
    </row>
    <row r="115" spans="1:37">
      <c r="A115" s="66">
        <v>501025233</v>
      </c>
      <c r="B115" s="67" t="s">
        <v>621</v>
      </c>
      <c r="C115" s="67" t="s">
        <v>620</v>
      </c>
      <c r="D115" s="67" t="s">
        <v>83</v>
      </c>
      <c r="E115" s="67" t="s">
        <v>618</v>
      </c>
      <c r="F115" s="67">
        <v>11</v>
      </c>
      <c r="G115" s="67" t="str">
        <f>IF(F115=12,"小6",IF(F115=11,"小5",IF(F115=10,"小4",IF(F115=9,"小3",IF(F115=8,"小2",IF(F115=7,"小1",IF(F115=6,"幼年長",IF(F115=5,"幼年中",IF(F115=4,"幼年少","--1")))))))))</f>
        <v>小5</v>
      </c>
      <c r="H115" s="67" t="s">
        <v>75</v>
      </c>
      <c r="I115" s="66">
        <v>27004035</v>
      </c>
      <c r="J115" s="67" t="s">
        <v>1865</v>
      </c>
      <c r="K115" s="67" t="s">
        <v>584</v>
      </c>
      <c r="L115" s="67" t="s">
        <v>583</v>
      </c>
      <c r="M115" s="67" t="s">
        <v>584</v>
      </c>
      <c r="N115" s="67" t="s">
        <v>583</v>
      </c>
      <c r="O115" s="67" t="s">
        <v>89</v>
      </c>
      <c r="P115" s="67" t="s">
        <v>88</v>
      </c>
      <c r="Q115" s="67" t="s">
        <v>87</v>
      </c>
      <c r="R115" s="67" t="s">
        <v>619</v>
      </c>
      <c r="S115" s="67" t="s">
        <v>81</v>
      </c>
      <c r="T115" s="67" t="s">
        <v>80</v>
      </c>
      <c r="U115" s="67" t="s">
        <v>79</v>
      </c>
      <c r="V115" s="67" t="s">
        <v>586</v>
      </c>
      <c r="W115" s="67" t="s">
        <v>578</v>
      </c>
      <c r="X115" s="67" t="s">
        <v>75</v>
      </c>
      <c r="Y115" s="67" t="s">
        <v>75</v>
      </c>
      <c r="Z115" s="67" t="s">
        <v>77</v>
      </c>
      <c r="AA115" s="67" t="s">
        <v>617</v>
      </c>
      <c r="AB115" s="67" t="s">
        <v>75</v>
      </c>
      <c r="AC115" s="67" t="s">
        <v>75</v>
      </c>
      <c r="AD115" s="67" t="s">
        <v>75</v>
      </c>
      <c r="AE115" s="67" t="s">
        <v>75</v>
      </c>
      <c r="AF115" s="67" t="s">
        <v>75</v>
      </c>
      <c r="AG115" s="67" t="s">
        <v>75</v>
      </c>
      <c r="AH115" s="67" t="s">
        <v>75</v>
      </c>
      <c r="AI115" s="67" t="s">
        <v>75</v>
      </c>
      <c r="AJ115" s="67" t="s">
        <v>75</v>
      </c>
      <c r="AK115" s="67" t="s">
        <v>75</v>
      </c>
    </row>
    <row r="116" spans="1:37">
      <c r="A116" s="66">
        <v>501139595</v>
      </c>
      <c r="B116" s="67" t="s">
        <v>603</v>
      </c>
      <c r="C116" s="67" t="s">
        <v>602</v>
      </c>
      <c r="D116" s="67" t="s">
        <v>83</v>
      </c>
      <c r="E116" s="67" t="s">
        <v>600</v>
      </c>
      <c r="F116" s="67">
        <v>12</v>
      </c>
      <c r="G116" s="67" t="str">
        <f>IF(F116=12,"小6",IF(F116=11,"小5",IF(F116=10,"小4",IF(F116=9,"小3",IF(F116=8,"小2",IF(F116=7,"小1",IF(F116=6,"幼年長",IF(F116=5,"幼年中",IF(F116=4,"幼年少","--1")))))))))</f>
        <v>小6</v>
      </c>
      <c r="H116" s="67" t="s">
        <v>75</v>
      </c>
      <c r="I116" s="66">
        <v>27004035</v>
      </c>
      <c r="J116" s="67" t="s">
        <v>1865</v>
      </c>
      <c r="K116" s="67" t="s">
        <v>584</v>
      </c>
      <c r="L116" s="67" t="s">
        <v>583</v>
      </c>
      <c r="M116" s="67" t="s">
        <v>584</v>
      </c>
      <c r="N116" s="67" t="s">
        <v>583</v>
      </c>
      <c r="O116" s="67" t="s">
        <v>89</v>
      </c>
      <c r="P116" s="67" t="s">
        <v>88</v>
      </c>
      <c r="Q116" s="67" t="s">
        <v>87</v>
      </c>
      <c r="R116" s="67" t="s">
        <v>601</v>
      </c>
      <c r="S116" s="67" t="s">
        <v>81</v>
      </c>
      <c r="T116" s="67" t="s">
        <v>80</v>
      </c>
      <c r="U116" s="67" t="s">
        <v>79</v>
      </c>
      <c r="V116" s="67" t="s">
        <v>586</v>
      </c>
      <c r="W116" s="67" t="s">
        <v>578</v>
      </c>
      <c r="X116" s="67" t="s">
        <v>75</v>
      </c>
      <c r="Y116" s="67" t="s">
        <v>75</v>
      </c>
      <c r="Z116" s="67" t="s">
        <v>77</v>
      </c>
      <c r="AA116" s="67" t="s">
        <v>595</v>
      </c>
      <c r="AB116" s="67" t="s">
        <v>75</v>
      </c>
      <c r="AC116" s="67" t="s">
        <v>75</v>
      </c>
      <c r="AD116" s="67" t="s">
        <v>75</v>
      </c>
      <c r="AE116" s="67" t="s">
        <v>75</v>
      </c>
      <c r="AF116" s="67" t="s">
        <v>75</v>
      </c>
      <c r="AG116" s="67" t="s">
        <v>75</v>
      </c>
      <c r="AH116" s="67" t="s">
        <v>75</v>
      </c>
      <c r="AI116" s="67" t="s">
        <v>75</v>
      </c>
      <c r="AJ116" s="67" t="s">
        <v>75</v>
      </c>
      <c r="AK116" s="67" t="s">
        <v>75</v>
      </c>
    </row>
    <row r="117" spans="1:37">
      <c r="A117" s="66">
        <v>501139600</v>
      </c>
      <c r="B117" s="67" t="s">
        <v>599</v>
      </c>
      <c r="C117" s="67" t="s">
        <v>598</v>
      </c>
      <c r="D117" s="67" t="s">
        <v>83</v>
      </c>
      <c r="E117" s="67" t="s">
        <v>596</v>
      </c>
      <c r="F117" s="67">
        <v>10</v>
      </c>
      <c r="G117" s="67" t="str">
        <f>IF(F117=12,"小6",IF(F117=11,"小5",IF(F117=10,"小4",IF(F117=9,"小3",IF(F117=8,"小2",IF(F117=7,"小1",IF(F117=6,"幼年長",IF(F117=5,"幼年中",IF(F117=4,"幼年少","--1")))))))))</f>
        <v>小4</v>
      </c>
      <c r="H117" s="67" t="s">
        <v>75</v>
      </c>
      <c r="I117" s="66">
        <v>27004035</v>
      </c>
      <c r="J117" s="67" t="s">
        <v>1865</v>
      </c>
      <c r="K117" s="67" t="s">
        <v>584</v>
      </c>
      <c r="L117" s="67" t="s">
        <v>583</v>
      </c>
      <c r="M117" s="67" t="s">
        <v>584</v>
      </c>
      <c r="N117" s="67" t="s">
        <v>583</v>
      </c>
      <c r="O117" s="67" t="s">
        <v>89</v>
      </c>
      <c r="P117" s="67" t="s">
        <v>88</v>
      </c>
      <c r="Q117" s="67" t="s">
        <v>87</v>
      </c>
      <c r="R117" s="67" t="s">
        <v>597</v>
      </c>
      <c r="S117" s="67" t="s">
        <v>81</v>
      </c>
      <c r="T117" s="67" t="s">
        <v>80</v>
      </c>
      <c r="U117" s="67" t="s">
        <v>79</v>
      </c>
      <c r="V117" s="67" t="s">
        <v>586</v>
      </c>
      <c r="W117" s="67" t="s">
        <v>578</v>
      </c>
      <c r="X117" s="67" t="s">
        <v>75</v>
      </c>
      <c r="Y117" s="67" t="s">
        <v>75</v>
      </c>
      <c r="Z117" s="67" t="s">
        <v>77</v>
      </c>
      <c r="AA117" s="67" t="s">
        <v>595</v>
      </c>
      <c r="AB117" s="67" t="s">
        <v>75</v>
      </c>
      <c r="AC117" s="67" t="s">
        <v>75</v>
      </c>
      <c r="AD117" s="67" t="s">
        <v>75</v>
      </c>
      <c r="AE117" s="67" t="s">
        <v>75</v>
      </c>
      <c r="AF117" s="67" t="s">
        <v>75</v>
      </c>
      <c r="AG117" s="67" t="s">
        <v>75</v>
      </c>
      <c r="AH117" s="67" t="s">
        <v>75</v>
      </c>
      <c r="AI117" s="67" t="s">
        <v>75</v>
      </c>
      <c r="AJ117" s="67" t="s">
        <v>75</v>
      </c>
      <c r="AK117" s="67" t="s">
        <v>75</v>
      </c>
    </row>
    <row r="118" spans="1:37">
      <c r="A118" s="66">
        <v>501050806</v>
      </c>
      <c r="B118" s="67" t="s">
        <v>576</v>
      </c>
      <c r="C118" s="67" t="s">
        <v>575</v>
      </c>
      <c r="D118" s="67" t="s">
        <v>83</v>
      </c>
      <c r="E118" s="67" t="s">
        <v>573</v>
      </c>
      <c r="F118" s="67">
        <v>12</v>
      </c>
      <c r="G118" s="67" t="str">
        <f>IF(F118=12,"小6",IF(F118=11,"小5",IF(F118=10,"小4",IF(F118=9,"小3",IF(F118=8,"小2",IF(F118=7,"小1",IF(F118=6,"幼年長",IF(F118=5,"幼年中",IF(F118=4,"幼年少","--1")))))))))</f>
        <v>小6</v>
      </c>
      <c r="H118" s="67" t="s">
        <v>75</v>
      </c>
      <c r="I118" s="66">
        <v>27004010</v>
      </c>
      <c r="J118" s="67" t="s">
        <v>1864</v>
      </c>
      <c r="K118" s="67" t="s">
        <v>566</v>
      </c>
      <c r="L118" s="67" t="s">
        <v>565</v>
      </c>
      <c r="M118" s="67" t="s">
        <v>566</v>
      </c>
      <c r="N118" s="67" t="s">
        <v>565</v>
      </c>
      <c r="O118" s="67" t="s">
        <v>89</v>
      </c>
      <c r="P118" s="67" t="s">
        <v>88</v>
      </c>
      <c r="Q118" s="67" t="s">
        <v>87</v>
      </c>
      <c r="R118" s="67" t="s">
        <v>574</v>
      </c>
      <c r="S118" s="67" t="s">
        <v>81</v>
      </c>
      <c r="T118" s="67" t="s">
        <v>80</v>
      </c>
      <c r="U118" s="67" t="s">
        <v>79</v>
      </c>
      <c r="V118" s="67" t="s">
        <v>177</v>
      </c>
      <c r="W118" s="67" t="s">
        <v>560</v>
      </c>
      <c r="X118" s="67" t="s">
        <v>75</v>
      </c>
      <c r="Y118" s="67" t="s">
        <v>75</v>
      </c>
      <c r="Z118" s="67" t="s">
        <v>77</v>
      </c>
      <c r="AA118" s="67" t="s">
        <v>572</v>
      </c>
      <c r="AB118" s="67" t="s">
        <v>75</v>
      </c>
      <c r="AC118" s="67" t="s">
        <v>75</v>
      </c>
      <c r="AD118" s="67" t="s">
        <v>75</v>
      </c>
      <c r="AE118" s="67" t="s">
        <v>75</v>
      </c>
      <c r="AF118" s="67" t="s">
        <v>75</v>
      </c>
      <c r="AG118" s="67" t="s">
        <v>75</v>
      </c>
      <c r="AH118" s="67" t="s">
        <v>75</v>
      </c>
      <c r="AI118" s="67" t="s">
        <v>75</v>
      </c>
      <c r="AJ118" s="67" t="s">
        <v>75</v>
      </c>
      <c r="AK118" s="67" t="s">
        <v>75</v>
      </c>
    </row>
    <row r="119" spans="1:37">
      <c r="A119" s="66">
        <v>503847871</v>
      </c>
      <c r="B119" s="67" t="s">
        <v>571</v>
      </c>
      <c r="C119" s="67" t="s">
        <v>570</v>
      </c>
      <c r="D119" s="67" t="s">
        <v>83</v>
      </c>
      <c r="E119" s="67" t="s">
        <v>568</v>
      </c>
      <c r="F119" s="67">
        <v>11</v>
      </c>
      <c r="G119" s="67" t="str">
        <f>IF(F119=12,"小6",IF(F119=11,"小5",IF(F119=10,"小4",IF(F119=9,"小3",IF(F119=8,"小2",IF(F119=7,"小1",IF(F119=6,"幼年長",IF(F119=5,"幼年中",IF(F119=4,"幼年少","--1")))))))))</f>
        <v>小5</v>
      </c>
      <c r="H119" s="67" t="s">
        <v>75</v>
      </c>
      <c r="I119" s="66">
        <v>27004010</v>
      </c>
      <c r="J119" s="67" t="s">
        <v>1864</v>
      </c>
      <c r="K119" s="67" t="s">
        <v>566</v>
      </c>
      <c r="L119" s="67" t="s">
        <v>565</v>
      </c>
      <c r="M119" s="67" t="s">
        <v>566</v>
      </c>
      <c r="N119" s="67" t="s">
        <v>565</v>
      </c>
      <c r="O119" s="67" t="s">
        <v>89</v>
      </c>
      <c r="P119" s="67" t="s">
        <v>88</v>
      </c>
      <c r="Q119" s="67" t="s">
        <v>87</v>
      </c>
      <c r="R119" s="67" t="s">
        <v>569</v>
      </c>
      <c r="S119" s="67" t="s">
        <v>81</v>
      </c>
      <c r="T119" s="67" t="s">
        <v>80</v>
      </c>
      <c r="U119" s="67" t="s">
        <v>79</v>
      </c>
      <c r="V119" s="67" t="s">
        <v>177</v>
      </c>
      <c r="W119" s="67" t="s">
        <v>560</v>
      </c>
      <c r="X119" s="67" t="s">
        <v>75</v>
      </c>
      <c r="Y119" s="67" t="s">
        <v>75</v>
      </c>
      <c r="Z119" s="67" t="s">
        <v>77</v>
      </c>
      <c r="AA119" s="67" t="s">
        <v>567</v>
      </c>
      <c r="AB119" s="67" t="s">
        <v>75</v>
      </c>
      <c r="AC119" s="67" t="s">
        <v>75</v>
      </c>
      <c r="AD119" s="67" t="s">
        <v>75</v>
      </c>
      <c r="AE119" s="67" t="s">
        <v>75</v>
      </c>
      <c r="AF119" s="67" t="s">
        <v>75</v>
      </c>
      <c r="AG119" s="67" t="s">
        <v>75</v>
      </c>
      <c r="AH119" s="67" t="s">
        <v>75</v>
      </c>
      <c r="AI119" s="67" t="s">
        <v>75</v>
      </c>
      <c r="AJ119" s="67" t="s">
        <v>75</v>
      </c>
      <c r="AK119" s="67" t="s">
        <v>75</v>
      </c>
    </row>
    <row r="120" spans="1:37">
      <c r="A120" s="66">
        <v>501003181</v>
      </c>
      <c r="B120" s="67" t="s">
        <v>554</v>
      </c>
      <c r="C120" s="67" t="s">
        <v>553</v>
      </c>
      <c r="D120" s="67" t="s">
        <v>83</v>
      </c>
      <c r="E120" s="67" t="s">
        <v>551</v>
      </c>
      <c r="F120" s="67">
        <v>12</v>
      </c>
      <c r="G120" s="67" t="str">
        <f>IF(F120=12,"小6",IF(F120=11,"小5",IF(F120=10,"小4",IF(F120=9,"小3",IF(F120=8,"小2",IF(F120=7,"小1",IF(F120=6,"幼年長",IF(F120=5,"幼年中",IF(F120=4,"幼年少","--1")))))))))</f>
        <v>小6</v>
      </c>
      <c r="H120" s="67" t="s">
        <v>75</v>
      </c>
      <c r="I120" s="66">
        <v>27004121</v>
      </c>
      <c r="J120" s="67" t="s">
        <v>1863</v>
      </c>
      <c r="K120" s="67" t="s">
        <v>526</v>
      </c>
      <c r="L120" s="67" t="s">
        <v>525</v>
      </c>
      <c r="M120" s="67" t="s">
        <v>526</v>
      </c>
      <c r="N120" s="67" t="s">
        <v>525</v>
      </c>
      <c r="O120" s="67" t="s">
        <v>89</v>
      </c>
      <c r="P120" s="67" t="s">
        <v>88</v>
      </c>
      <c r="Q120" s="67" t="s">
        <v>87</v>
      </c>
      <c r="R120" s="67" t="s">
        <v>552</v>
      </c>
      <c r="S120" s="67" t="s">
        <v>81</v>
      </c>
      <c r="T120" s="67" t="s">
        <v>80</v>
      </c>
      <c r="U120" s="67" t="s">
        <v>79</v>
      </c>
      <c r="V120" s="67" t="s">
        <v>520</v>
      </c>
      <c r="W120" s="67" t="s">
        <v>189</v>
      </c>
      <c r="X120" s="67" t="s">
        <v>75</v>
      </c>
      <c r="Y120" s="67" t="s">
        <v>75</v>
      </c>
      <c r="Z120" s="67" t="s">
        <v>77</v>
      </c>
      <c r="AA120" s="67" t="s">
        <v>550</v>
      </c>
      <c r="AB120" s="67" t="s">
        <v>75</v>
      </c>
      <c r="AC120" s="67" t="s">
        <v>75</v>
      </c>
      <c r="AD120" s="67" t="s">
        <v>75</v>
      </c>
      <c r="AE120" s="67" t="s">
        <v>75</v>
      </c>
      <c r="AF120" s="67" t="s">
        <v>75</v>
      </c>
      <c r="AG120" s="67" t="s">
        <v>75</v>
      </c>
      <c r="AH120" s="67" t="s">
        <v>75</v>
      </c>
      <c r="AI120" s="67" t="s">
        <v>75</v>
      </c>
      <c r="AJ120" s="67" t="s">
        <v>75</v>
      </c>
      <c r="AK120" s="67" t="s">
        <v>75</v>
      </c>
    </row>
    <row r="121" spans="1:37">
      <c r="A121" s="66">
        <v>501067141</v>
      </c>
      <c r="B121" s="67" t="s">
        <v>549</v>
      </c>
      <c r="C121" s="67" t="s">
        <v>548</v>
      </c>
      <c r="D121" s="67" t="s">
        <v>83</v>
      </c>
      <c r="E121" s="67" t="s">
        <v>546</v>
      </c>
      <c r="F121" s="67">
        <v>12</v>
      </c>
      <c r="G121" s="67" t="str">
        <f>IF(F121=12,"小6",IF(F121=11,"小5",IF(F121=10,"小4",IF(F121=9,"小3",IF(F121=8,"小2",IF(F121=7,"小1",IF(F121=6,"幼年長",IF(F121=5,"幼年中",IF(F121=4,"幼年少","--1")))))))))</f>
        <v>小6</v>
      </c>
      <c r="H121" s="67" t="s">
        <v>75</v>
      </c>
      <c r="I121" s="66">
        <v>27004121</v>
      </c>
      <c r="J121" s="67" t="s">
        <v>1863</v>
      </c>
      <c r="K121" s="67" t="s">
        <v>526</v>
      </c>
      <c r="L121" s="67" t="s">
        <v>525</v>
      </c>
      <c r="M121" s="67" t="s">
        <v>526</v>
      </c>
      <c r="N121" s="67" t="s">
        <v>525</v>
      </c>
      <c r="O121" s="67" t="s">
        <v>89</v>
      </c>
      <c r="P121" s="67" t="s">
        <v>88</v>
      </c>
      <c r="Q121" s="67" t="s">
        <v>87</v>
      </c>
      <c r="R121" s="67" t="s">
        <v>547</v>
      </c>
      <c r="S121" s="67" t="s">
        <v>81</v>
      </c>
      <c r="T121" s="67" t="s">
        <v>80</v>
      </c>
      <c r="U121" s="67" t="s">
        <v>79</v>
      </c>
      <c r="V121" s="67" t="s">
        <v>520</v>
      </c>
      <c r="W121" s="67" t="s">
        <v>189</v>
      </c>
      <c r="X121" s="67" t="s">
        <v>75</v>
      </c>
      <c r="Y121" s="67" t="s">
        <v>75</v>
      </c>
      <c r="Z121" s="67" t="s">
        <v>77</v>
      </c>
      <c r="AA121" s="67" t="s">
        <v>545</v>
      </c>
      <c r="AB121" s="67" t="s">
        <v>75</v>
      </c>
      <c r="AC121" s="67" t="s">
        <v>75</v>
      </c>
      <c r="AD121" s="67" t="s">
        <v>75</v>
      </c>
      <c r="AE121" s="67" t="s">
        <v>75</v>
      </c>
      <c r="AF121" s="67" t="s">
        <v>75</v>
      </c>
      <c r="AG121" s="67" t="s">
        <v>75</v>
      </c>
      <c r="AH121" s="67" t="s">
        <v>75</v>
      </c>
      <c r="AI121" s="67" t="s">
        <v>75</v>
      </c>
      <c r="AJ121" s="67" t="s">
        <v>75</v>
      </c>
      <c r="AK121" s="67" t="s">
        <v>75</v>
      </c>
    </row>
    <row r="122" spans="1:37">
      <c r="A122" s="66">
        <v>501067158</v>
      </c>
      <c r="B122" s="67" t="s">
        <v>544</v>
      </c>
      <c r="C122" s="67" t="s">
        <v>543</v>
      </c>
      <c r="D122" s="67" t="s">
        <v>83</v>
      </c>
      <c r="E122" s="67" t="s">
        <v>541</v>
      </c>
      <c r="F122" s="67">
        <v>12</v>
      </c>
      <c r="G122" s="67" t="str">
        <f>IF(F122=12,"小6",IF(F122=11,"小5",IF(F122=10,"小4",IF(F122=9,"小3",IF(F122=8,"小2",IF(F122=7,"小1",IF(F122=6,"幼年長",IF(F122=5,"幼年中",IF(F122=4,"幼年少","--1")))))))))</f>
        <v>小6</v>
      </c>
      <c r="H122" s="67" t="s">
        <v>75</v>
      </c>
      <c r="I122" s="66">
        <v>27004121</v>
      </c>
      <c r="J122" s="67" t="s">
        <v>1863</v>
      </c>
      <c r="K122" s="67" t="s">
        <v>526</v>
      </c>
      <c r="L122" s="67" t="s">
        <v>525</v>
      </c>
      <c r="M122" s="67" t="s">
        <v>526</v>
      </c>
      <c r="N122" s="67" t="s">
        <v>525</v>
      </c>
      <c r="O122" s="67" t="s">
        <v>89</v>
      </c>
      <c r="P122" s="67" t="s">
        <v>88</v>
      </c>
      <c r="Q122" s="67" t="s">
        <v>87</v>
      </c>
      <c r="R122" s="67" t="s">
        <v>542</v>
      </c>
      <c r="S122" s="67" t="s">
        <v>81</v>
      </c>
      <c r="T122" s="67" t="s">
        <v>80</v>
      </c>
      <c r="U122" s="67" t="s">
        <v>79</v>
      </c>
      <c r="V122" s="67" t="s">
        <v>520</v>
      </c>
      <c r="W122" s="67" t="s">
        <v>189</v>
      </c>
      <c r="X122" s="67" t="s">
        <v>75</v>
      </c>
      <c r="Y122" s="67" t="s">
        <v>75</v>
      </c>
      <c r="Z122" s="67" t="s">
        <v>77</v>
      </c>
      <c r="AA122" s="67" t="s">
        <v>527</v>
      </c>
      <c r="AB122" s="67" t="s">
        <v>75</v>
      </c>
      <c r="AC122" s="67" t="s">
        <v>75</v>
      </c>
      <c r="AD122" s="67" t="s">
        <v>75</v>
      </c>
      <c r="AE122" s="67" t="s">
        <v>75</v>
      </c>
      <c r="AF122" s="67" t="s">
        <v>75</v>
      </c>
      <c r="AG122" s="67" t="s">
        <v>75</v>
      </c>
      <c r="AH122" s="67" t="s">
        <v>75</v>
      </c>
      <c r="AI122" s="67" t="s">
        <v>75</v>
      </c>
      <c r="AJ122" s="67" t="s">
        <v>75</v>
      </c>
      <c r="AK122" s="67" t="s">
        <v>75</v>
      </c>
    </row>
    <row r="123" spans="1:37">
      <c r="A123" s="66">
        <v>501067166</v>
      </c>
      <c r="B123" s="67" t="s">
        <v>540</v>
      </c>
      <c r="C123" s="67" t="s">
        <v>539</v>
      </c>
      <c r="D123" s="67" t="s">
        <v>83</v>
      </c>
      <c r="E123" s="67" t="s">
        <v>537</v>
      </c>
      <c r="F123" s="67">
        <v>12</v>
      </c>
      <c r="G123" s="67" t="str">
        <f>IF(F123=12,"小6",IF(F123=11,"小5",IF(F123=10,"小4",IF(F123=9,"小3",IF(F123=8,"小2",IF(F123=7,"小1",IF(F123=6,"幼年長",IF(F123=5,"幼年中",IF(F123=4,"幼年少","--1")))))))))</f>
        <v>小6</v>
      </c>
      <c r="H123" s="67" t="s">
        <v>75</v>
      </c>
      <c r="I123" s="66">
        <v>27004121</v>
      </c>
      <c r="J123" s="67" t="s">
        <v>1863</v>
      </c>
      <c r="K123" s="67" t="s">
        <v>526</v>
      </c>
      <c r="L123" s="67" t="s">
        <v>525</v>
      </c>
      <c r="M123" s="67" t="s">
        <v>526</v>
      </c>
      <c r="N123" s="67" t="s">
        <v>525</v>
      </c>
      <c r="O123" s="67" t="s">
        <v>89</v>
      </c>
      <c r="P123" s="67" t="s">
        <v>88</v>
      </c>
      <c r="Q123" s="67" t="s">
        <v>87</v>
      </c>
      <c r="R123" s="67" t="s">
        <v>538</v>
      </c>
      <c r="S123" s="67" t="s">
        <v>81</v>
      </c>
      <c r="T123" s="67" t="s">
        <v>80</v>
      </c>
      <c r="U123" s="67" t="s">
        <v>79</v>
      </c>
      <c r="V123" s="67" t="s">
        <v>520</v>
      </c>
      <c r="W123" s="67" t="s">
        <v>189</v>
      </c>
      <c r="X123" s="67" t="s">
        <v>75</v>
      </c>
      <c r="Y123" s="67" t="s">
        <v>75</v>
      </c>
      <c r="Z123" s="67" t="s">
        <v>77</v>
      </c>
      <c r="AA123" s="67" t="s">
        <v>519</v>
      </c>
      <c r="AB123" s="67" t="s">
        <v>75</v>
      </c>
      <c r="AC123" s="67" t="s">
        <v>75</v>
      </c>
      <c r="AD123" s="67" t="s">
        <v>75</v>
      </c>
      <c r="AE123" s="67" t="s">
        <v>75</v>
      </c>
      <c r="AF123" s="67" t="s">
        <v>75</v>
      </c>
      <c r="AG123" s="67" t="s">
        <v>75</v>
      </c>
      <c r="AH123" s="67" t="s">
        <v>75</v>
      </c>
      <c r="AI123" s="67" t="s">
        <v>75</v>
      </c>
      <c r="AJ123" s="67" t="s">
        <v>75</v>
      </c>
      <c r="AK123" s="67" t="s">
        <v>75</v>
      </c>
    </row>
    <row r="124" spans="1:37">
      <c r="A124" s="66">
        <v>503794416</v>
      </c>
      <c r="B124" s="67" t="s">
        <v>531</v>
      </c>
      <c r="C124" s="67" t="s">
        <v>530</v>
      </c>
      <c r="D124" s="67" t="s">
        <v>83</v>
      </c>
      <c r="E124" s="67" t="s">
        <v>528</v>
      </c>
      <c r="F124" s="67">
        <v>9</v>
      </c>
      <c r="G124" s="67" t="str">
        <f>IF(F124=12,"小6",IF(F124=11,"小5",IF(F124=10,"小4",IF(F124=9,"小3",IF(F124=8,"小2",IF(F124=7,"小1",IF(F124=6,"幼年長",IF(F124=5,"幼年中",IF(F124=4,"幼年少","--1")))))))))</f>
        <v>小3</v>
      </c>
      <c r="H124" s="67" t="s">
        <v>75</v>
      </c>
      <c r="I124" s="66">
        <v>27004121</v>
      </c>
      <c r="J124" s="67" t="s">
        <v>1863</v>
      </c>
      <c r="K124" s="67" t="s">
        <v>526</v>
      </c>
      <c r="L124" s="67" t="s">
        <v>525</v>
      </c>
      <c r="M124" s="67" t="s">
        <v>526</v>
      </c>
      <c r="N124" s="67" t="s">
        <v>525</v>
      </c>
      <c r="O124" s="67" t="s">
        <v>89</v>
      </c>
      <c r="P124" s="67" t="s">
        <v>88</v>
      </c>
      <c r="Q124" s="67" t="s">
        <v>87</v>
      </c>
      <c r="R124" s="67" t="s">
        <v>529</v>
      </c>
      <c r="S124" s="67" t="s">
        <v>81</v>
      </c>
      <c r="T124" s="67" t="s">
        <v>80</v>
      </c>
      <c r="U124" s="67" t="s">
        <v>79</v>
      </c>
      <c r="V124" s="67" t="s">
        <v>520</v>
      </c>
      <c r="W124" s="67" t="s">
        <v>189</v>
      </c>
      <c r="X124" s="67" t="s">
        <v>75</v>
      </c>
      <c r="Y124" s="67" t="s">
        <v>75</v>
      </c>
      <c r="Z124" s="67" t="s">
        <v>77</v>
      </c>
      <c r="AA124" s="67" t="s">
        <v>527</v>
      </c>
      <c r="AB124" s="67" t="s">
        <v>75</v>
      </c>
      <c r="AC124" s="67" t="s">
        <v>75</v>
      </c>
      <c r="AD124" s="67" t="s">
        <v>75</v>
      </c>
      <c r="AE124" s="67" t="s">
        <v>75</v>
      </c>
      <c r="AF124" s="67" t="s">
        <v>75</v>
      </c>
      <c r="AG124" s="67" t="s">
        <v>75</v>
      </c>
      <c r="AH124" s="67" t="s">
        <v>75</v>
      </c>
      <c r="AI124" s="67" t="s">
        <v>75</v>
      </c>
      <c r="AJ124" s="67" t="s">
        <v>75</v>
      </c>
      <c r="AK124" s="67" t="s">
        <v>75</v>
      </c>
    </row>
    <row r="125" spans="1:37">
      <c r="A125" s="66">
        <v>503794420</v>
      </c>
      <c r="B125" s="67" t="s">
        <v>524</v>
      </c>
      <c r="C125" s="67" t="s">
        <v>523</v>
      </c>
      <c r="D125" s="67" t="s">
        <v>83</v>
      </c>
      <c r="E125" s="67" t="s">
        <v>521</v>
      </c>
      <c r="F125" s="67">
        <v>8</v>
      </c>
      <c r="G125" s="67" t="str">
        <f>IF(F125=12,"小6",IF(F125=11,"小5",IF(F125=10,"小4",IF(F125=9,"小3",IF(F125=8,"小2",IF(F125=7,"小1",IF(F125=6,"幼年長",IF(F125=5,"幼年中",IF(F125=4,"幼年少","--1")))))))))</f>
        <v>小2</v>
      </c>
      <c r="H125" s="67" t="s">
        <v>75</v>
      </c>
      <c r="I125" s="66">
        <v>27004121</v>
      </c>
      <c r="J125" s="67" t="s">
        <v>1863</v>
      </c>
      <c r="K125" s="67" t="s">
        <v>526</v>
      </c>
      <c r="L125" s="67" t="s">
        <v>525</v>
      </c>
      <c r="M125" s="67" t="s">
        <v>526</v>
      </c>
      <c r="N125" s="67" t="s">
        <v>525</v>
      </c>
      <c r="O125" s="67" t="s">
        <v>89</v>
      </c>
      <c r="P125" s="67" t="s">
        <v>88</v>
      </c>
      <c r="Q125" s="67" t="s">
        <v>87</v>
      </c>
      <c r="R125" s="67" t="s">
        <v>522</v>
      </c>
      <c r="S125" s="67" t="s">
        <v>81</v>
      </c>
      <c r="T125" s="67" t="s">
        <v>80</v>
      </c>
      <c r="U125" s="67" t="s">
        <v>79</v>
      </c>
      <c r="V125" s="67" t="s">
        <v>520</v>
      </c>
      <c r="W125" s="67" t="s">
        <v>189</v>
      </c>
      <c r="X125" s="67" t="s">
        <v>75</v>
      </c>
      <c r="Y125" s="67" t="s">
        <v>75</v>
      </c>
      <c r="Z125" s="67" t="s">
        <v>77</v>
      </c>
      <c r="AA125" s="67" t="s">
        <v>519</v>
      </c>
      <c r="AB125" s="67" t="s">
        <v>75</v>
      </c>
      <c r="AC125" s="67" t="s">
        <v>75</v>
      </c>
      <c r="AD125" s="67" t="s">
        <v>75</v>
      </c>
      <c r="AE125" s="67" t="s">
        <v>75</v>
      </c>
      <c r="AF125" s="67" t="s">
        <v>75</v>
      </c>
      <c r="AG125" s="67" t="s">
        <v>75</v>
      </c>
      <c r="AH125" s="67" t="s">
        <v>75</v>
      </c>
      <c r="AI125" s="67" t="s">
        <v>75</v>
      </c>
      <c r="AJ125" s="67" t="s">
        <v>75</v>
      </c>
      <c r="AK125" s="67" t="s">
        <v>75</v>
      </c>
    </row>
    <row r="126" spans="1:37">
      <c r="A126" s="66">
        <v>500980176</v>
      </c>
      <c r="B126" s="67" t="s">
        <v>518</v>
      </c>
      <c r="C126" s="67" t="s">
        <v>517</v>
      </c>
      <c r="D126" s="67" t="s">
        <v>83</v>
      </c>
      <c r="E126" s="67" t="s">
        <v>515</v>
      </c>
      <c r="F126" s="67">
        <v>9</v>
      </c>
      <c r="G126" s="67" t="str">
        <f>IF(F126=12,"小6",IF(F126=11,"小5",IF(F126=10,"小4",IF(F126=9,"小3",IF(F126=8,"小2",IF(F126=7,"小1",IF(F126=6,"幼年長",IF(F126=5,"幼年中",IF(F126=4,"幼年少","--1")))))))))</f>
        <v>小3</v>
      </c>
      <c r="H126" s="67" t="s">
        <v>75</v>
      </c>
      <c r="I126" s="66">
        <v>27004015</v>
      </c>
      <c r="J126" s="67" t="s">
        <v>1862</v>
      </c>
      <c r="K126" s="67" t="s">
        <v>478</v>
      </c>
      <c r="L126" s="67" t="s">
        <v>477</v>
      </c>
      <c r="M126" s="67" t="s">
        <v>478</v>
      </c>
      <c r="N126" s="67" t="s">
        <v>477</v>
      </c>
      <c r="O126" s="67" t="s">
        <v>89</v>
      </c>
      <c r="P126" s="67" t="s">
        <v>88</v>
      </c>
      <c r="Q126" s="67" t="s">
        <v>87</v>
      </c>
      <c r="R126" s="67" t="s">
        <v>516</v>
      </c>
      <c r="S126" s="67" t="s">
        <v>81</v>
      </c>
      <c r="T126" s="67" t="s">
        <v>80</v>
      </c>
      <c r="U126" s="67" t="s">
        <v>79</v>
      </c>
      <c r="V126" s="67" t="s">
        <v>510</v>
      </c>
      <c r="W126" s="67" t="s">
        <v>509</v>
      </c>
      <c r="X126" s="67" t="s">
        <v>75</v>
      </c>
      <c r="Y126" s="67" t="s">
        <v>75</v>
      </c>
      <c r="Z126" s="67" t="s">
        <v>77</v>
      </c>
      <c r="AA126" s="67" t="s">
        <v>508</v>
      </c>
      <c r="AB126" s="67" t="s">
        <v>75</v>
      </c>
      <c r="AC126" s="67" t="s">
        <v>75</v>
      </c>
      <c r="AD126" s="67" t="s">
        <v>75</v>
      </c>
      <c r="AE126" s="67" t="s">
        <v>75</v>
      </c>
      <c r="AF126" s="67" t="s">
        <v>75</v>
      </c>
      <c r="AG126" s="67" t="s">
        <v>75</v>
      </c>
      <c r="AH126" s="67" t="s">
        <v>75</v>
      </c>
      <c r="AI126" s="67" t="s">
        <v>75</v>
      </c>
      <c r="AJ126" s="67" t="s">
        <v>75</v>
      </c>
      <c r="AK126" s="67" t="s">
        <v>75</v>
      </c>
    </row>
    <row r="127" spans="1:37">
      <c r="A127" s="66">
        <v>500980187</v>
      </c>
      <c r="B127" s="67" t="s">
        <v>514</v>
      </c>
      <c r="C127" s="67" t="s">
        <v>513</v>
      </c>
      <c r="D127" s="67" t="s">
        <v>83</v>
      </c>
      <c r="E127" s="67" t="s">
        <v>511</v>
      </c>
      <c r="F127" s="67">
        <v>7</v>
      </c>
      <c r="G127" s="67" t="str">
        <f>IF(F127=12,"小6",IF(F127=11,"小5",IF(F127=10,"小4",IF(F127=9,"小3",IF(F127=8,"小2",IF(F127=7,"小1",IF(F127=6,"幼年長",IF(F127=5,"幼年中",IF(F127=4,"幼年少","--1")))))))))</f>
        <v>小1</v>
      </c>
      <c r="H127" s="67" t="s">
        <v>75</v>
      </c>
      <c r="I127" s="66">
        <v>27004015</v>
      </c>
      <c r="J127" s="67" t="s">
        <v>1862</v>
      </c>
      <c r="K127" s="67" t="s">
        <v>478</v>
      </c>
      <c r="L127" s="67" t="s">
        <v>477</v>
      </c>
      <c r="M127" s="67" t="s">
        <v>478</v>
      </c>
      <c r="N127" s="67" t="s">
        <v>477</v>
      </c>
      <c r="O127" s="67" t="s">
        <v>89</v>
      </c>
      <c r="P127" s="67" t="s">
        <v>88</v>
      </c>
      <c r="Q127" s="67" t="s">
        <v>87</v>
      </c>
      <c r="R127" s="67" t="s">
        <v>512</v>
      </c>
      <c r="S127" s="67" t="s">
        <v>81</v>
      </c>
      <c r="T127" s="67" t="s">
        <v>80</v>
      </c>
      <c r="U127" s="67" t="s">
        <v>79</v>
      </c>
      <c r="V127" s="67" t="s">
        <v>510</v>
      </c>
      <c r="W127" s="67" t="s">
        <v>509</v>
      </c>
      <c r="X127" s="67" t="s">
        <v>75</v>
      </c>
      <c r="Y127" s="67" t="s">
        <v>75</v>
      </c>
      <c r="Z127" s="67" t="s">
        <v>77</v>
      </c>
      <c r="AA127" s="67" t="s">
        <v>508</v>
      </c>
      <c r="AB127" s="67" t="s">
        <v>75</v>
      </c>
      <c r="AC127" s="67" t="s">
        <v>75</v>
      </c>
      <c r="AD127" s="67" t="s">
        <v>75</v>
      </c>
      <c r="AE127" s="67" t="s">
        <v>75</v>
      </c>
      <c r="AF127" s="67" t="s">
        <v>75</v>
      </c>
      <c r="AG127" s="67" t="s">
        <v>75</v>
      </c>
      <c r="AH127" s="67" t="s">
        <v>75</v>
      </c>
      <c r="AI127" s="67" t="s">
        <v>75</v>
      </c>
      <c r="AJ127" s="67" t="s">
        <v>75</v>
      </c>
      <c r="AK127" s="67" t="s">
        <v>75</v>
      </c>
    </row>
    <row r="128" spans="1:37">
      <c r="A128" s="66">
        <v>501239502</v>
      </c>
      <c r="B128" s="67" t="s">
        <v>494</v>
      </c>
      <c r="C128" s="67" t="s">
        <v>493</v>
      </c>
      <c r="D128" s="67" t="s">
        <v>83</v>
      </c>
      <c r="E128" s="67" t="s">
        <v>491</v>
      </c>
      <c r="F128" s="67">
        <v>11</v>
      </c>
      <c r="G128" s="67" t="str">
        <f>IF(F128=12,"小6",IF(F128=11,"小5",IF(F128=10,"小4",IF(F128=9,"小3",IF(F128=8,"小2",IF(F128=7,"小1",IF(F128=6,"幼年長",IF(F128=5,"幼年中",IF(F128=4,"幼年少","--1")))))))))</f>
        <v>小5</v>
      </c>
      <c r="H128" s="67" t="s">
        <v>75</v>
      </c>
      <c r="I128" s="66">
        <v>27004015</v>
      </c>
      <c r="J128" s="67" t="s">
        <v>1862</v>
      </c>
      <c r="K128" s="67" t="s">
        <v>478</v>
      </c>
      <c r="L128" s="67" t="s">
        <v>477</v>
      </c>
      <c r="M128" s="67" t="s">
        <v>478</v>
      </c>
      <c r="N128" s="67" t="s">
        <v>477</v>
      </c>
      <c r="O128" s="67" t="s">
        <v>89</v>
      </c>
      <c r="P128" s="67" t="s">
        <v>88</v>
      </c>
      <c r="Q128" s="67" t="s">
        <v>87</v>
      </c>
      <c r="R128" s="67" t="s">
        <v>492</v>
      </c>
      <c r="S128" s="67" t="s">
        <v>81</v>
      </c>
      <c r="T128" s="67" t="s">
        <v>80</v>
      </c>
      <c r="U128" s="67" t="s">
        <v>79</v>
      </c>
      <c r="V128" s="67" t="s">
        <v>480</v>
      </c>
      <c r="W128" s="67" t="s">
        <v>471</v>
      </c>
      <c r="X128" s="67" t="s">
        <v>75</v>
      </c>
      <c r="Y128" s="67" t="s">
        <v>75</v>
      </c>
      <c r="Z128" s="67" t="s">
        <v>77</v>
      </c>
      <c r="AA128" s="67" t="s">
        <v>490</v>
      </c>
      <c r="AB128" s="67" t="s">
        <v>75</v>
      </c>
      <c r="AC128" s="67" t="s">
        <v>75</v>
      </c>
      <c r="AD128" s="67" t="s">
        <v>75</v>
      </c>
      <c r="AE128" s="67" t="s">
        <v>75</v>
      </c>
      <c r="AF128" s="67" t="s">
        <v>75</v>
      </c>
      <c r="AG128" s="67" t="s">
        <v>75</v>
      </c>
      <c r="AH128" s="67" t="s">
        <v>75</v>
      </c>
      <c r="AI128" s="67" t="s">
        <v>75</v>
      </c>
      <c r="AJ128" s="67" t="s">
        <v>75</v>
      </c>
      <c r="AK128" s="67" t="s">
        <v>75</v>
      </c>
    </row>
    <row r="129" spans="1:37">
      <c r="A129" s="66">
        <v>503795605</v>
      </c>
      <c r="B129" s="67" t="s">
        <v>489</v>
      </c>
      <c r="C129" s="67" t="s">
        <v>488</v>
      </c>
      <c r="D129" s="67" t="s">
        <v>83</v>
      </c>
      <c r="E129" s="67" t="s">
        <v>486</v>
      </c>
      <c r="F129" s="67">
        <v>11</v>
      </c>
      <c r="G129" s="67" t="str">
        <f>IF(F129=12,"小6",IF(F129=11,"小5",IF(F129=10,"小4",IF(F129=9,"小3",IF(F129=8,"小2",IF(F129=7,"小1",IF(F129=6,"幼年長",IF(F129=5,"幼年中",IF(F129=4,"幼年少","--1")))))))))</f>
        <v>小5</v>
      </c>
      <c r="H129" s="67" t="s">
        <v>75</v>
      </c>
      <c r="I129" s="66">
        <v>27004015</v>
      </c>
      <c r="J129" s="67" t="s">
        <v>1862</v>
      </c>
      <c r="K129" s="67" t="s">
        <v>478</v>
      </c>
      <c r="L129" s="67" t="s">
        <v>477</v>
      </c>
      <c r="M129" s="67" t="s">
        <v>478</v>
      </c>
      <c r="N129" s="67" t="s">
        <v>477</v>
      </c>
      <c r="O129" s="67" t="s">
        <v>89</v>
      </c>
      <c r="P129" s="67" t="s">
        <v>88</v>
      </c>
      <c r="Q129" s="67" t="s">
        <v>87</v>
      </c>
      <c r="R129" s="67" t="s">
        <v>487</v>
      </c>
      <c r="S129" s="67" t="s">
        <v>81</v>
      </c>
      <c r="T129" s="67" t="s">
        <v>80</v>
      </c>
      <c r="U129" s="67" t="s">
        <v>79</v>
      </c>
      <c r="V129" s="67" t="s">
        <v>480</v>
      </c>
      <c r="W129" s="67" t="s">
        <v>471</v>
      </c>
      <c r="X129" s="67" t="s">
        <v>75</v>
      </c>
      <c r="Y129" s="67" t="s">
        <v>75</v>
      </c>
      <c r="Z129" s="67" t="s">
        <v>77</v>
      </c>
      <c r="AA129" s="67" t="s">
        <v>485</v>
      </c>
      <c r="AB129" s="67" t="s">
        <v>75</v>
      </c>
      <c r="AC129" s="67" t="s">
        <v>75</v>
      </c>
      <c r="AD129" s="67" t="s">
        <v>75</v>
      </c>
      <c r="AE129" s="67" t="s">
        <v>75</v>
      </c>
      <c r="AF129" s="67" t="s">
        <v>75</v>
      </c>
      <c r="AG129" s="67" t="s">
        <v>75</v>
      </c>
      <c r="AH129" s="67" t="s">
        <v>75</v>
      </c>
      <c r="AI129" s="67" t="s">
        <v>75</v>
      </c>
      <c r="AJ129" s="67" t="s">
        <v>75</v>
      </c>
      <c r="AK129" s="67" t="s">
        <v>75</v>
      </c>
    </row>
    <row r="130" spans="1:37">
      <c r="A130" s="66">
        <v>503795627</v>
      </c>
      <c r="B130" s="67" t="s">
        <v>484</v>
      </c>
      <c r="C130" s="67" t="s">
        <v>483</v>
      </c>
      <c r="D130" s="67" t="s">
        <v>83</v>
      </c>
      <c r="E130" s="67" t="s">
        <v>481</v>
      </c>
      <c r="F130" s="67">
        <v>11</v>
      </c>
      <c r="G130" s="67" t="str">
        <f>IF(F130=12,"小6",IF(F130=11,"小5",IF(F130=10,"小4",IF(F130=9,"小3",IF(F130=8,"小2",IF(F130=7,"小1",IF(F130=6,"幼年長",IF(F130=5,"幼年中",IF(F130=4,"幼年少","--1")))))))))</f>
        <v>小5</v>
      </c>
      <c r="H130" s="67" t="s">
        <v>75</v>
      </c>
      <c r="I130" s="66">
        <v>27004015</v>
      </c>
      <c r="J130" s="67" t="s">
        <v>1862</v>
      </c>
      <c r="K130" s="67" t="s">
        <v>478</v>
      </c>
      <c r="L130" s="67" t="s">
        <v>477</v>
      </c>
      <c r="M130" s="67" t="s">
        <v>478</v>
      </c>
      <c r="N130" s="67" t="s">
        <v>477</v>
      </c>
      <c r="O130" s="67" t="s">
        <v>89</v>
      </c>
      <c r="P130" s="67" t="s">
        <v>88</v>
      </c>
      <c r="Q130" s="67" t="s">
        <v>87</v>
      </c>
      <c r="R130" s="67" t="s">
        <v>482</v>
      </c>
      <c r="S130" s="67" t="s">
        <v>81</v>
      </c>
      <c r="T130" s="67" t="s">
        <v>80</v>
      </c>
      <c r="U130" s="67" t="s">
        <v>79</v>
      </c>
      <c r="V130" s="67" t="s">
        <v>480</v>
      </c>
      <c r="W130" s="67" t="s">
        <v>471</v>
      </c>
      <c r="X130" s="67" t="s">
        <v>75</v>
      </c>
      <c r="Y130" s="67" t="s">
        <v>75</v>
      </c>
      <c r="Z130" s="67" t="s">
        <v>77</v>
      </c>
      <c r="AA130" s="67" t="s">
        <v>479</v>
      </c>
      <c r="AB130" s="67" t="s">
        <v>75</v>
      </c>
      <c r="AC130" s="67" t="s">
        <v>75</v>
      </c>
      <c r="AD130" s="67" t="s">
        <v>75</v>
      </c>
      <c r="AE130" s="67" t="s">
        <v>75</v>
      </c>
      <c r="AF130" s="67" t="s">
        <v>75</v>
      </c>
      <c r="AG130" s="67" t="s">
        <v>75</v>
      </c>
      <c r="AH130" s="67" t="s">
        <v>75</v>
      </c>
      <c r="AI130" s="67" t="s">
        <v>75</v>
      </c>
      <c r="AJ130" s="67" t="s">
        <v>75</v>
      </c>
      <c r="AK130" s="67" t="s">
        <v>75</v>
      </c>
    </row>
    <row r="131" spans="1:37">
      <c r="A131" s="66">
        <v>503828758</v>
      </c>
      <c r="B131" s="67" t="s">
        <v>467</v>
      </c>
      <c r="C131" s="67" t="s">
        <v>466</v>
      </c>
      <c r="D131" s="67" t="s">
        <v>83</v>
      </c>
      <c r="E131" s="67" t="s">
        <v>464</v>
      </c>
      <c r="F131" s="67">
        <v>10</v>
      </c>
      <c r="G131" s="67" t="str">
        <f>IF(F131=12,"小6",IF(F131=11,"小5",IF(F131=10,"小4",IF(F131=9,"小3",IF(F131=8,"小2",IF(F131=7,"小1",IF(F131=6,"幼年長",IF(F131=5,"幼年中",IF(F131=4,"幼年少","--1")))))))))</f>
        <v>小4</v>
      </c>
      <c r="H131" s="67" t="s">
        <v>75</v>
      </c>
      <c r="I131" s="66">
        <v>27004031</v>
      </c>
      <c r="J131" s="67" t="s">
        <v>1861</v>
      </c>
      <c r="K131" s="67" t="s">
        <v>469</v>
      </c>
      <c r="L131" s="67" t="s">
        <v>468</v>
      </c>
      <c r="M131" s="67" t="s">
        <v>469</v>
      </c>
      <c r="N131" s="67" t="s">
        <v>468</v>
      </c>
      <c r="O131" s="67" t="s">
        <v>89</v>
      </c>
      <c r="P131" s="67" t="s">
        <v>88</v>
      </c>
      <c r="Q131" s="67" t="s">
        <v>87</v>
      </c>
      <c r="R131" s="67" t="s">
        <v>465</v>
      </c>
      <c r="S131" s="67" t="s">
        <v>81</v>
      </c>
      <c r="T131" s="67" t="s">
        <v>80</v>
      </c>
      <c r="U131" s="67" t="s">
        <v>79</v>
      </c>
      <c r="V131" s="67" t="s">
        <v>463</v>
      </c>
      <c r="W131" s="67" t="s">
        <v>462</v>
      </c>
      <c r="X131" s="67" t="s">
        <v>75</v>
      </c>
      <c r="Y131" s="67" t="s">
        <v>75</v>
      </c>
      <c r="Z131" s="67" t="s">
        <v>77</v>
      </c>
      <c r="AA131" s="67" t="s">
        <v>461</v>
      </c>
      <c r="AB131" s="67" t="s">
        <v>75</v>
      </c>
      <c r="AC131" s="67" t="s">
        <v>75</v>
      </c>
      <c r="AD131" s="67" t="s">
        <v>75</v>
      </c>
      <c r="AE131" s="67" t="s">
        <v>75</v>
      </c>
      <c r="AF131" s="67" t="s">
        <v>75</v>
      </c>
      <c r="AG131" s="67" t="s">
        <v>75</v>
      </c>
      <c r="AH131" s="67" t="s">
        <v>75</v>
      </c>
      <c r="AI131" s="67" t="s">
        <v>75</v>
      </c>
      <c r="AJ131" s="67" t="s">
        <v>75</v>
      </c>
      <c r="AK131" s="67" t="s">
        <v>75</v>
      </c>
    </row>
    <row r="132" spans="1:37">
      <c r="A132" s="66">
        <v>500934832</v>
      </c>
      <c r="B132" s="67" t="s">
        <v>455</v>
      </c>
      <c r="C132" s="67" t="s">
        <v>454</v>
      </c>
      <c r="D132" s="67" t="s">
        <v>83</v>
      </c>
      <c r="E132" s="67" t="s">
        <v>452</v>
      </c>
      <c r="F132" s="67">
        <v>9</v>
      </c>
      <c r="G132" s="67" t="str">
        <f>IF(F132=12,"小6",IF(F132=11,"小5",IF(F132=10,"小4",IF(F132=9,"小3",IF(F132=8,"小2",IF(F132=7,"小1",IF(F132=6,"幼年長",IF(F132=5,"幼年中",IF(F132=4,"幼年少","--1")))))))))</f>
        <v>小3</v>
      </c>
      <c r="H132" s="67" t="s">
        <v>75</v>
      </c>
      <c r="I132" s="66">
        <v>27004131</v>
      </c>
      <c r="J132" s="67" t="s">
        <v>1913</v>
      </c>
      <c r="K132" s="67" t="s">
        <v>415</v>
      </c>
      <c r="L132" s="67" t="s">
        <v>414</v>
      </c>
      <c r="M132" s="67" t="s">
        <v>415</v>
      </c>
      <c r="N132" s="67" t="s">
        <v>414</v>
      </c>
      <c r="O132" s="67" t="s">
        <v>89</v>
      </c>
      <c r="P132" s="67" t="s">
        <v>88</v>
      </c>
      <c r="Q132" s="67" t="s">
        <v>87</v>
      </c>
      <c r="R132" s="67" t="s">
        <v>453</v>
      </c>
      <c r="S132" s="67" t="s">
        <v>81</v>
      </c>
      <c r="T132" s="67" t="s">
        <v>80</v>
      </c>
      <c r="U132" s="67" t="s">
        <v>79</v>
      </c>
      <c r="V132" s="67" t="s">
        <v>177</v>
      </c>
      <c r="W132" s="67" t="s">
        <v>198</v>
      </c>
      <c r="X132" s="67" t="s">
        <v>75</v>
      </c>
      <c r="Y132" s="67" t="s">
        <v>75</v>
      </c>
      <c r="Z132" s="67" t="s">
        <v>77</v>
      </c>
      <c r="AA132" s="67" t="s">
        <v>451</v>
      </c>
      <c r="AB132" s="67" t="s">
        <v>75</v>
      </c>
      <c r="AC132" s="67" t="s">
        <v>75</v>
      </c>
      <c r="AD132" s="67" t="s">
        <v>75</v>
      </c>
      <c r="AE132" s="67" t="s">
        <v>75</v>
      </c>
      <c r="AF132" s="67" t="s">
        <v>75</v>
      </c>
      <c r="AG132" s="67" t="s">
        <v>75</v>
      </c>
      <c r="AH132" s="67" t="s">
        <v>75</v>
      </c>
      <c r="AI132" s="67" t="s">
        <v>75</v>
      </c>
      <c r="AJ132" s="67" t="s">
        <v>75</v>
      </c>
      <c r="AK132" s="67" t="s">
        <v>75</v>
      </c>
    </row>
    <row r="133" spans="1:37">
      <c r="A133" s="66">
        <v>501317224</v>
      </c>
      <c r="B133" s="67" t="s">
        <v>420</v>
      </c>
      <c r="C133" s="67" t="s">
        <v>419</v>
      </c>
      <c r="D133" s="67" t="s">
        <v>83</v>
      </c>
      <c r="E133" s="67" t="s">
        <v>417</v>
      </c>
      <c r="F133" s="67">
        <v>7</v>
      </c>
      <c r="G133" s="67" t="str">
        <f>IF(F133=12,"小6",IF(F133=11,"小5",IF(F133=10,"小4",IF(F133=9,"小3",IF(F133=8,"小2",IF(F133=7,"小1",IF(F133=6,"幼年長",IF(F133=5,"幼年中",IF(F133=4,"幼年少","--1")))))))))</f>
        <v>小1</v>
      </c>
      <c r="H133" s="67" t="s">
        <v>75</v>
      </c>
      <c r="I133" s="66">
        <v>27004131</v>
      </c>
      <c r="J133" s="67" t="s">
        <v>1913</v>
      </c>
      <c r="K133" s="67" t="s">
        <v>415</v>
      </c>
      <c r="L133" s="67" t="s">
        <v>414</v>
      </c>
      <c r="M133" s="67" t="s">
        <v>415</v>
      </c>
      <c r="N133" s="67" t="s">
        <v>414</v>
      </c>
      <c r="O133" s="67" t="s">
        <v>89</v>
      </c>
      <c r="P133" s="67" t="s">
        <v>88</v>
      </c>
      <c r="Q133" s="67" t="s">
        <v>87</v>
      </c>
      <c r="R133" s="67" t="s">
        <v>418</v>
      </c>
      <c r="S133" s="67" t="s">
        <v>81</v>
      </c>
      <c r="T133" s="67" t="s">
        <v>80</v>
      </c>
      <c r="U133" s="67" t="s">
        <v>79</v>
      </c>
      <c r="V133" s="67" t="s">
        <v>177</v>
      </c>
      <c r="W133" s="67" t="s">
        <v>198</v>
      </c>
      <c r="X133" s="67" t="s">
        <v>75</v>
      </c>
      <c r="Y133" s="67" t="s">
        <v>75</v>
      </c>
      <c r="Z133" s="67" t="s">
        <v>77</v>
      </c>
      <c r="AA133" s="67" t="s">
        <v>416</v>
      </c>
      <c r="AB133" s="67" t="s">
        <v>75</v>
      </c>
      <c r="AC133" s="67" t="s">
        <v>75</v>
      </c>
      <c r="AD133" s="67" t="s">
        <v>75</v>
      </c>
      <c r="AE133" s="67" t="s">
        <v>75</v>
      </c>
      <c r="AF133" s="67" t="s">
        <v>75</v>
      </c>
      <c r="AG133" s="67" t="s">
        <v>75</v>
      </c>
      <c r="AH133" s="67" t="s">
        <v>75</v>
      </c>
      <c r="AI133" s="67" t="s">
        <v>75</v>
      </c>
      <c r="AJ133" s="67" t="s">
        <v>75</v>
      </c>
      <c r="AK133" s="67" t="s">
        <v>75</v>
      </c>
    </row>
    <row r="134" spans="1:37">
      <c r="A134" s="66">
        <v>503845764</v>
      </c>
      <c r="B134" s="67" t="s">
        <v>405</v>
      </c>
      <c r="C134" s="67" t="s">
        <v>404</v>
      </c>
      <c r="D134" s="67" t="s">
        <v>83</v>
      </c>
      <c r="E134" s="67" t="s">
        <v>402</v>
      </c>
      <c r="F134" s="67">
        <v>9</v>
      </c>
      <c r="G134" s="67" t="str">
        <f>IF(F134=12,"小6",IF(F134=11,"小5",IF(F134=10,"小4",IF(F134=9,"小3",IF(F134=8,"小2",IF(F134=7,"小1",IF(F134=6,"幼年長",IF(F134=5,"幼年中",IF(F134=4,"幼年少","--1")))))))))</f>
        <v>小3</v>
      </c>
      <c r="H134" s="67" t="s">
        <v>75</v>
      </c>
      <c r="I134" s="66">
        <v>27004043</v>
      </c>
      <c r="J134" s="67" t="s">
        <v>1914</v>
      </c>
      <c r="K134" s="67" t="s">
        <v>400</v>
      </c>
      <c r="L134" s="67" t="s">
        <v>399</v>
      </c>
      <c r="M134" s="67" t="s">
        <v>400</v>
      </c>
      <c r="N134" s="67" t="s">
        <v>399</v>
      </c>
      <c r="O134" s="67" t="s">
        <v>89</v>
      </c>
      <c r="P134" s="67" t="s">
        <v>88</v>
      </c>
      <c r="Q134" s="67" t="s">
        <v>87</v>
      </c>
      <c r="R134" s="67" t="s">
        <v>403</v>
      </c>
      <c r="S134" s="67" t="s">
        <v>81</v>
      </c>
      <c r="T134" s="67" t="s">
        <v>80</v>
      </c>
      <c r="U134" s="67" t="s">
        <v>79</v>
      </c>
      <c r="V134" s="67" t="s">
        <v>189</v>
      </c>
      <c r="W134" s="67" t="s">
        <v>198</v>
      </c>
      <c r="X134" s="67" t="s">
        <v>75</v>
      </c>
      <c r="Y134" s="67" t="s">
        <v>75</v>
      </c>
      <c r="Z134" s="67" t="s">
        <v>77</v>
      </c>
      <c r="AA134" s="67" t="s">
        <v>401</v>
      </c>
      <c r="AB134" s="67" t="s">
        <v>75</v>
      </c>
      <c r="AC134" s="67" t="s">
        <v>75</v>
      </c>
      <c r="AD134" s="67" t="s">
        <v>75</v>
      </c>
      <c r="AE134" s="67" t="s">
        <v>75</v>
      </c>
      <c r="AF134" s="67" t="s">
        <v>75</v>
      </c>
      <c r="AG134" s="67" t="s">
        <v>75</v>
      </c>
      <c r="AH134" s="67" t="s">
        <v>75</v>
      </c>
      <c r="AI134" s="67" t="s">
        <v>75</v>
      </c>
      <c r="AJ134" s="67" t="s">
        <v>75</v>
      </c>
      <c r="AK134" s="67" t="s">
        <v>75</v>
      </c>
    </row>
    <row r="135" spans="1:37">
      <c r="A135" s="66">
        <v>501253435</v>
      </c>
      <c r="B135" s="67" t="s">
        <v>392</v>
      </c>
      <c r="C135" s="67" t="s">
        <v>391</v>
      </c>
      <c r="D135" s="67" t="s">
        <v>83</v>
      </c>
      <c r="E135" s="67" t="s">
        <v>389</v>
      </c>
      <c r="F135" s="67">
        <v>11</v>
      </c>
      <c r="G135" s="67" t="str">
        <f>IF(F135=12,"小6",IF(F135=11,"小5",IF(F135=10,"小4",IF(F135=9,"小3",IF(F135=8,"小2",IF(F135=7,"小1",IF(F135=6,"幼年長",IF(F135=5,"幼年中",IF(F135=4,"幼年少","--1")))))))))</f>
        <v>小5</v>
      </c>
      <c r="H135" s="67" t="s">
        <v>75</v>
      </c>
      <c r="I135" s="66">
        <v>27004011</v>
      </c>
      <c r="J135" s="67" t="s">
        <v>1860</v>
      </c>
      <c r="K135" s="67" t="s">
        <v>380</v>
      </c>
      <c r="L135" s="67" t="s">
        <v>1859</v>
      </c>
      <c r="M135" s="67" t="s">
        <v>379</v>
      </c>
      <c r="N135" s="67" t="s">
        <v>378</v>
      </c>
      <c r="O135" s="67" t="s">
        <v>89</v>
      </c>
      <c r="P135" s="67" t="s">
        <v>88</v>
      </c>
      <c r="Q135" s="67" t="s">
        <v>87</v>
      </c>
      <c r="R135" s="67" t="s">
        <v>390</v>
      </c>
      <c r="S135" s="67" t="s">
        <v>81</v>
      </c>
      <c r="T135" s="67" t="s">
        <v>80</v>
      </c>
      <c r="U135" s="67" t="s">
        <v>79</v>
      </c>
      <c r="V135" s="67" t="s">
        <v>383</v>
      </c>
      <c r="W135" s="67" t="s">
        <v>382</v>
      </c>
      <c r="X135" s="67" t="s">
        <v>75</v>
      </c>
      <c r="Y135" s="67" t="s">
        <v>75</v>
      </c>
      <c r="Z135" s="67" t="s">
        <v>77</v>
      </c>
      <c r="AA135" s="67" t="s">
        <v>388</v>
      </c>
      <c r="AB135" s="67" t="s">
        <v>75</v>
      </c>
      <c r="AC135" s="67" t="s">
        <v>75</v>
      </c>
      <c r="AD135" s="67" t="s">
        <v>75</v>
      </c>
      <c r="AE135" s="67" t="s">
        <v>75</v>
      </c>
      <c r="AF135" s="67" t="s">
        <v>75</v>
      </c>
      <c r="AG135" s="67" t="s">
        <v>75</v>
      </c>
      <c r="AH135" s="67" t="s">
        <v>75</v>
      </c>
      <c r="AI135" s="67" t="s">
        <v>75</v>
      </c>
      <c r="AJ135" s="67" t="s">
        <v>75</v>
      </c>
      <c r="AK135" s="67" t="s">
        <v>75</v>
      </c>
    </row>
    <row r="136" spans="1:37">
      <c r="A136" s="66">
        <v>501301988</v>
      </c>
      <c r="B136" s="67" t="s">
        <v>370</v>
      </c>
      <c r="C136" s="67" t="s">
        <v>369</v>
      </c>
      <c r="D136" s="67" t="s">
        <v>83</v>
      </c>
      <c r="E136" s="67" t="s">
        <v>367</v>
      </c>
      <c r="F136" s="67">
        <v>10</v>
      </c>
      <c r="G136" s="67" t="str">
        <f>IF(F136=12,"小6",IF(F136=11,"小5",IF(F136=10,"小4",IF(F136=9,"小3",IF(F136=8,"小2",IF(F136=7,"小1",IF(F136=6,"幼年長",IF(F136=5,"幼年中",IF(F136=4,"幼年少","--1")))))))))</f>
        <v>小4</v>
      </c>
      <c r="H136" s="67" t="s">
        <v>75</v>
      </c>
      <c r="I136" s="66">
        <v>27004049</v>
      </c>
      <c r="J136" s="67" t="s">
        <v>1858</v>
      </c>
      <c r="K136" s="67" t="s">
        <v>336</v>
      </c>
      <c r="L136" s="67" t="s">
        <v>335</v>
      </c>
      <c r="M136" s="67" t="s">
        <v>336</v>
      </c>
      <c r="N136" s="67" t="s">
        <v>335</v>
      </c>
      <c r="O136" s="67" t="s">
        <v>89</v>
      </c>
      <c r="P136" s="67" t="s">
        <v>88</v>
      </c>
      <c r="Q136" s="67" t="s">
        <v>87</v>
      </c>
      <c r="R136" s="67" t="s">
        <v>368</v>
      </c>
      <c r="S136" s="67" t="s">
        <v>81</v>
      </c>
      <c r="T136" s="67" t="s">
        <v>80</v>
      </c>
      <c r="U136" s="67" t="s">
        <v>79</v>
      </c>
      <c r="V136" s="67" t="s">
        <v>311</v>
      </c>
      <c r="W136" s="67" t="s">
        <v>339</v>
      </c>
      <c r="X136" s="67" t="s">
        <v>75</v>
      </c>
      <c r="Y136" s="67" t="s">
        <v>75</v>
      </c>
      <c r="Z136" s="67" t="s">
        <v>77</v>
      </c>
      <c r="AA136" s="67" t="s">
        <v>366</v>
      </c>
      <c r="AB136" s="67" t="s">
        <v>75</v>
      </c>
      <c r="AC136" s="67" t="s">
        <v>75</v>
      </c>
      <c r="AD136" s="67" t="s">
        <v>75</v>
      </c>
      <c r="AE136" s="67" t="s">
        <v>75</v>
      </c>
      <c r="AF136" s="67" t="s">
        <v>75</v>
      </c>
      <c r="AG136" s="67" t="s">
        <v>75</v>
      </c>
      <c r="AH136" s="67" t="s">
        <v>75</v>
      </c>
      <c r="AI136" s="67" t="s">
        <v>75</v>
      </c>
      <c r="AJ136" s="67" t="s">
        <v>75</v>
      </c>
      <c r="AK136" s="67" t="s">
        <v>75</v>
      </c>
    </row>
    <row r="137" spans="1:37">
      <c r="A137" s="66">
        <v>501302016</v>
      </c>
      <c r="B137" s="67" t="s">
        <v>361</v>
      </c>
      <c r="C137" s="67" t="s">
        <v>360</v>
      </c>
      <c r="D137" s="67" t="s">
        <v>83</v>
      </c>
      <c r="E137" s="67" t="s">
        <v>358</v>
      </c>
      <c r="F137" s="67">
        <v>11</v>
      </c>
      <c r="G137" s="67" t="str">
        <f>IF(F137=12,"小6",IF(F137=11,"小5",IF(F137=10,"小4",IF(F137=9,"小3",IF(F137=8,"小2",IF(F137=7,"小1",IF(F137=6,"幼年長",IF(F137=5,"幼年中",IF(F137=4,"幼年少","--1")))))))))</f>
        <v>小5</v>
      </c>
      <c r="H137" s="67" t="s">
        <v>75</v>
      </c>
      <c r="I137" s="66">
        <v>27004049</v>
      </c>
      <c r="J137" s="67" t="s">
        <v>1858</v>
      </c>
      <c r="K137" s="67" t="s">
        <v>336</v>
      </c>
      <c r="L137" s="67" t="s">
        <v>335</v>
      </c>
      <c r="M137" s="67" t="s">
        <v>336</v>
      </c>
      <c r="N137" s="67" t="s">
        <v>335</v>
      </c>
      <c r="O137" s="67" t="s">
        <v>89</v>
      </c>
      <c r="P137" s="67" t="s">
        <v>88</v>
      </c>
      <c r="Q137" s="67" t="s">
        <v>87</v>
      </c>
      <c r="R137" s="67" t="s">
        <v>359</v>
      </c>
      <c r="S137" s="67" t="s">
        <v>81</v>
      </c>
      <c r="T137" s="67" t="s">
        <v>80</v>
      </c>
      <c r="U137" s="67" t="s">
        <v>79</v>
      </c>
      <c r="V137" s="67" t="s">
        <v>311</v>
      </c>
      <c r="W137" s="67" t="s">
        <v>339</v>
      </c>
      <c r="X137" s="67" t="s">
        <v>75</v>
      </c>
      <c r="Y137" s="67" t="s">
        <v>75</v>
      </c>
      <c r="Z137" s="67" t="s">
        <v>77</v>
      </c>
      <c r="AA137" s="67" t="s">
        <v>357</v>
      </c>
      <c r="AB137" s="67" t="s">
        <v>75</v>
      </c>
      <c r="AC137" s="67" t="s">
        <v>75</v>
      </c>
      <c r="AD137" s="67" t="s">
        <v>75</v>
      </c>
      <c r="AE137" s="67" t="s">
        <v>75</v>
      </c>
      <c r="AF137" s="67" t="s">
        <v>75</v>
      </c>
      <c r="AG137" s="67" t="s">
        <v>75</v>
      </c>
      <c r="AH137" s="67" t="s">
        <v>75</v>
      </c>
      <c r="AI137" s="67" t="s">
        <v>75</v>
      </c>
      <c r="AJ137" s="67" t="s">
        <v>75</v>
      </c>
      <c r="AK137" s="67" t="s">
        <v>75</v>
      </c>
    </row>
    <row r="138" spans="1:37">
      <c r="A138" s="66">
        <v>501302040</v>
      </c>
      <c r="B138" s="67" t="s">
        <v>356</v>
      </c>
      <c r="C138" s="67" t="s">
        <v>355</v>
      </c>
      <c r="D138" s="67" t="s">
        <v>83</v>
      </c>
      <c r="E138" s="67" t="s">
        <v>353</v>
      </c>
      <c r="F138" s="67">
        <v>12</v>
      </c>
      <c r="G138" s="67" t="str">
        <f>IF(F138=12,"小6",IF(F138=11,"小5",IF(F138=10,"小4",IF(F138=9,"小3",IF(F138=8,"小2",IF(F138=7,"小1",IF(F138=6,"幼年長",IF(F138=5,"幼年中",IF(F138=4,"幼年少","--1")))))))))</f>
        <v>小6</v>
      </c>
      <c r="H138" s="67" t="s">
        <v>75</v>
      </c>
      <c r="I138" s="66">
        <v>27004049</v>
      </c>
      <c r="J138" s="67" t="s">
        <v>1858</v>
      </c>
      <c r="K138" s="67" t="s">
        <v>336</v>
      </c>
      <c r="L138" s="67" t="s">
        <v>335</v>
      </c>
      <c r="M138" s="67" t="s">
        <v>336</v>
      </c>
      <c r="N138" s="67" t="s">
        <v>335</v>
      </c>
      <c r="O138" s="67" t="s">
        <v>89</v>
      </c>
      <c r="P138" s="67" t="s">
        <v>88</v>
      </c>
      <c r="Q138" s="67" t="s">
        <v>87</v>
      </c>
      <c r="R138" s="67" t="s">
        <v>354</v>
      </c>
      <c r="S138" s="67" t="s">
        <v>81</v>
      </c>
      <c r="T138" s="67" t="s">
        <v>80</v>
      </c>
      <c r="U138" s="67" t="s">
        <v>79</v>
      </c>
      <c r="V138" s="67" t="s">
        <v>311</v>
      </c>
      <c r="W138" s="67" t="s">
        <v>339</v>
      </c>
      <c r="X138" s="67" t="s">
        <v>75</v>
      </c>
      <c r="Y138" s="67" t="s">
        <v>75</v>
      </c>
      <c r="Z138" s="67" t="s">
        <v>77</v>
      </c>
      <c r="AA138" s="67" t="s">
        <v>338</v>
      </c>
      <c r="AB138" s="67" t="s">
        <v>75</v>
      </c>
      <c r="AC138" s="67" t="s">
        <v>75</v>
      </c>
      <c r="AD138" s="67" t="s">
        <v>75</v>
      </c>
      <c r="AE138" s="67" t="s">
        <v>75</v>
      </c>
      <c r="AF138" s="67" t="s">
        <v>75</v>
      </c>
      <c r="AG138" s="67" t="s">
        <v>75</v>
      </c>
      <c r="AH138" s="67" t="s">
        <v>75</v>
      </c>
      <c r="AI138" s="67" t="s">
        <v>75</v>
      </c>
      <c r="AJ138" s="67" t="s">
        <v>75</v>
      </c>
      <c r="AK138" s="67" t="s">
        <v>75</v>
      </c>
    </row>
    <row r="139" spans="1:37">
      <c r="A139" s="66">
        <v>503796918</v>
      </c>
      <c r="B139" s="67" t="s">
        <v>343</v>
      </c>
      <c r="C139" s="67" t="s">
        <v>342</v>
      </c>
      <c r="D139" s="67" t="s">
        <v>83</v>
      </c>
      <c r="E139" s="67" t="s">
        <v>340</v>
      </c>
      <c r="F139" s="67">
        <v>7</v>
      </c>
      <c r="G139" s="67" t="str">
        <f>IF(F139=12,"小6",IF(F139=11,"小5",IF(F139=10,"小4",IF(F139=9,"小3",IF(F139=8,"小2",IF(F139=7,"小1",IF(F139=6,"幼年長",IF(F139=5,"幼年中",IF(F139=4,"幼年少","--1")))))))))</f>
        <v>小1</v>
      </c>
      <c r="H139" s="67" t="s">
        <v>75</v>
      </c>
      <c r="I139" s="66">
        <v>27004049</v>
      </c>
      <c r="J139" s="67" t="s">
        <v>1858</v>
      </c>
      <c r="K139" s="67" t="s">
        <v>336</v>
      </c>
      <c r="L139" s="67" t="s">
        <v>335</v>
      </c>
      <c r="M139" s="67" t="s">
        <v>336</v>
      </c>
      <c r="N139" s="67" t="s">
        <v>335</v>
      </c>
      <c r="O139" s="67" t="s">
        <v>89</v>
      </c>
      <c r="P139" s="67" t="s">
        <v>88</v>
      </c>
      <c r="Q139" s="67" t="s">
        <v>87</v>
      </c>
      <c r="R139" s="67" t="s">
        <v>341</v>
      </c>
      <c r="S139" s="67" t="s">
        <v>81</v>
      </c>
      <c r="T139" s="67" t="s">
        <v>80</v>
      </c>
      <c r="U139" s="67" t="s">
        <v>79</v>
      </c>
      <c r="V139" s="67" t="s">
        <v>311</v>
      </c>
      <c r="W139" s="67" t="s">
        <v>339</v>
      </c>
      <c r="X139" s="67" t="s">
        <v>75</v>
      </c>
      <c r="Y139" s="67" t="s">
        <v>75</v>
      </c>
      <c r="Z139" s="67" t="s">
        <v>77</v>
      </c>
      <c r="AA139" s="67" t="s">
        <v>338</v>
      </c>
      <c r="AB139" s="67" t="s">
        <v>75</v>
      </c>
      <c r="AC139" s="67" t="s">
        <v>75</v>
      </c>
      <c r="AD139" s="67" t="s">
        <v>75</v>
      </c>
      <c r="AE139" s="67" t="s">
        <v>75</v>
      </c>
      <c r="AF139" s="67" t="s">
        <v>75</v>
      </c>
      <c r="AG139" s="67" t="s">
        <v>75</v>
      </c>
      <c r="AH139" s="67" t="s">
        <v>75</v>
      </c>
      <c r="AI139" s="67" t="s">
        <v>75</v>
      </c>
      <c r="AJ139" s="67" t="s">
        <v>337</v>
      </c>
      <c r="AK139" s="67" t="s">
        <v>75</v>
      </c>
    </row>
    <row r="140" spans="1:37">
      <c r="A140" s="66">
        <v>503847788</v>
      </c>
      <c r="B140" s="67" t="s">
        <v>323</v>
      </c>
      <c r="C140" s="67" t="s">
        <v>322</v>
      </c>
      <c r="D140" s="67" t="s">
        <v>83</v>
      </c>
      <c r="E140" s="67" t="s">
        <v>320</v>
      </c>
      <c r="F140" s="67">
        <v>11</v>
      </c>
      <c r="G140" s="67" t="str">
        <f>IF(F140=12,"小6",IF(F140=11,"小5",IF(F140=10,"小4",IF(F140=9,"小3",IF(F140=8,"小2",IF(F140=7,"小1",IF(F140=6,"幼年長",IF(F140=5,"幼年中",IF(F140=4,"幼年少","--1")))))))))</f>
        <v>小5</v>
      </c>
      <c r="H140" s="67" t="s">
        <v>75</v>
      </c>
      <c r="I140" s="66">
        <v>27004038</v>
      </c>
      <c r="J140" s="67" t="s">
        <v>1857</v>
      </c>
      <c r="K140" s="67" t="s">
        <v>325</v>
      </c>
      <c r="L140" s="67" t="s">
        <v>324</v>
      </c>
      <c r="M140" s="67" t="s">
        <v>325</v>
      </c>
      <c r="N140" s="67" t="s">
        <v>324</v>
      </c>
      <c r="O140" s="67" t="s">
        <v>89</v>
      </c>
      <c r="P140" s="67" t="s">
        <v>88</v>
      </c>
      <c r="Q140" s="67" t="s">
        <v>87</v>
      </c>
      <c r="R140" s="67" t="s">
        <v>321</v>
      </c>
      <c r="S140" s="67" t="s">
        <v>81</v>
      </c>
      <c r="T140" s="67" t="s">
        <v>80</v>
      </c>
      <c r="U140" s="67" t="s">
        <v>79</v>
      </c>
      <c r="V140" s="67" t="s">
        <v>177</v>
      </c>
      <c r="W140" s="67" t="s">
        <v>319</v>
      </c>
      <c r="X140" s="67" t="s">
        <v>75</v>
      </c>
      <c r="Y140" s="67" t="s">
        <v>75</v>
      </c>
      <c r="Z140" s="67" t="s">
        <v>77</v>
      </c>
      <c r="AA140" s="67" t="s">
        <v>318</v>
      </c>
      <c r="AB140" s="67" t="s">
        <v>75</v>
      </c>
      <c r="AC140" s="67" t="s">
        <v>75</v>
      </c>
      <c r="AD140" s="67" t="s">
        <v>75</v>
      </c>
      <c r="AE140" s="67" t="s">
        <v>75</v>
      </c>
      <c r="AF140" s="67" t="s">
        <v>75</v>
      </c>
      <c r="AG140" s="67" t="s">
        <v>75</v>
      </c>
      <c r="AH140" s="67" t="s">
        <v>75</v>
      </c>
      <c r="AI140" s="67" t="s">
        <v>75</v>
      </c>
      <c r="AJ140" s="67" t="s">
        <v>75</v>
      </c>
      <c r="AK140" s="67" t="s">
        <v>75</v>
      </c>
    </row>
    <row r="141" spans="1:37">
      <c r="A141" s="66">
        <v>502636384</v>
      </c>
      <c r="B141" s="67" t="s">
        <v>309</v>
      </c>
      <c r="C141" s="67" t="s">
        <v>308</v>
      </c>
      <c r="D141" s="67" t="s">
        <v>83</v>
      </c>
      <c r="E141" s="67" t="s">
        <v>306</v>
      </c>
      <c r="F141" s="67">
        <v>12</v>
      </c>
      <c r="G141" s="67" t="str">
        <f>IF(F141=12,"小6",IF(F141=11,"小5",IF(F141=10,"小4",IF(F141=9,"小3",IF(F141=8,"小2",IF(F141=7,"小1",IF(F141=6,"幼年長",IF(F141=5,"幼年中",IF(F141=4,"幼年少","--1")))))))))</f>
        <v>小6</v>
      </c>
      <c r="H141" s="67" t="s">
        <v>75</v>
      </c>
      <c r="I141" s="66">
        <v>27004003</v>
      </c>
      <c r="J141" s="67" t="s">
        <v>1916</v>
      </c>
      <c r="K141" s="67" t="s">
        <v>252</v>
      </c>
      <c r="L141" s="67" t="s">
        <v>1917</v>
      </c>
      <c r="M141" s="67" t="s">
        <v>251</v>
      </c>
      <c r="N141" s="67" t="s">
        <v>250</v>
      </c>
      <c r="O141" s="67" t="s">
        <v>89</v>
      </c>
      <c r="P141" s="67" t="s">
        <v>88</v>
      </c>
      <c r="Q141" s="67" t="s">
        <v>87</v>
      </c>
      <c r="R141" s="67" t="s">
        <v>307</v>
      </c>
      <c r="S141" s="67" t="s">
        <v>81</v>
      </c>
      <c r="T141" s="67" t="s">
        <v>80</v>
      </c>
      <c r="U141" s="67" t="s">
        <v>79</v>
      </c>
      <c r="V141" s="67" t="s">
        <v>265</v>
      </c>
      <c r="W141" s="67" t="s">
        <v>244</v>
      </c>
      <c r="X141" s="67" t="s">
        <v>75</v>
      </c>
      <c r="Y141" s="67" t="s">
        <v>75</v>
      </c>
      <c r="Z141" s="67" t="s">
        <v>243</v>
      </c>
      <c r="AA141" s="67" t="s">
        <v>242</v>
      </c>
      <c r="AB141" s="67" t="s">
        <v>75</v>
      </c>
      <c r="AC141" s="67" t="s">
        <v>75</v>
      </c>
      <c r="AD141" s="67" t="s">
        <v>75</v>
      </c>
      <c r="AE141" s="67" t="s">
        <v>75</v>
      </c>
      <c r="AF141" s="67" t="s">
        <v>75</v>
      </c>
      <c r="AG141" s="67" t="s">
        <v>75</v>
      </c>
      <c r="AH141" s="67" t="s">
        <v>75</v>
      </c>
      <c r="AI141" s="67" t="s">
        <v>75</v>
      </c>
      <c r="AJ141" s="67" t="s">
        <v>75</v>
      </c>
      <c r="AK141" s="67" t="s">
        <v>75</v>
      </c>
    </row>
    <row r="142" spans="1:37">
      <c r="A142" s="66">
        <v>502636396</v>
      </c>
      <c r="B142" s="67" t="s">
        <v>305</v>
      </c>
      <c r="C142" s="67" t="s">
        <v>304</v>
      </c>
      <c r="D142" s="67" t="s">
        <v>83</v>
      </c>
      <c r="E142" s="67" t="s">
        <v>302</v>
      </c>
      <c r="F142" s="67">
        <v>12</v>
      </c>
      <c r="G142" s="67" t="str">
        <f>IF(F142=12,"小6",IF(F142=11,"小5",IF(F142=10,"小4",IF(F142=9,"小3",IF(F142=8,"小2",IF(F142=7,"小1",IF(F142=6,"幼年長",IF(F142=5,"幼年中",IF(F142=4,"幼年少","--1")))))))))</f>
        <v>小6</v>
      </c>
      <c r="H142" s="67" t="s">
        <v>75</v>
      </c>
      <c r="I142" s="66">
        <v>27004003</v>
      </c>
      <c r="J142" s="67" t="s">
        <v>1916</v>
      </c>
      <c r="K142" s="67" t="s">
        <v>252</v>
      </c>
      <c r="L142" s="67" t="s">
        <v>1917</v>
      </c>
      <c r="M142" s="67" t="s">
        <v>251</v>
      </c>
      <c r="N142" s="67" t="s">
        <v>250</v>
      </c>
      <c r="O142" s="67" t="s">
        <v>89</v>
      </c>
      <c r="P142" s="67" t="s">
        <v>88</v>
      </c>
      <c r="Q142" s="67" t="s">
        <v>87</v>
      </c>
      <c r="R142" s="67" t="s">
        <v>303</v>
      </c>
      <c r="S142" s="67" t="s">
        <v>81</v>
      </c>
      <c r="T142" s="67" t="s">
        <v>80</v>
      </c>
      <c r="U142" s="67" t="s">
        <v>79</v>
      </c>
      <c r="V142" s="67" t="s">
        <v>265</v>
      </c>
      <c r="W142" s="67" t="s">
        <v>244</v>
      </c>
      <c r="X142" s="67" t="s">
        <v>75</v>
      </c>
      <c r="Y142" s="67" t="s">
        <v>75</v>
      </c>
      <c r="Z142" s="67" t="s">
        <v>243</v>
      </c>
      <c r="AA142" s="67" t="s">
        <v>242</v>
      </c>
      <c r="AB142" s="67" t="s">
        <v>75</v>
      </c>
      <c r="AC142" s="67" t="s">
        <v>75</v>
      </c>
      <c r="AD142" s="67" t="s">
        <v>75</v>
      </c>
      <c r="AE142" s="67" t="s">
        <v>75</v>
      </c>
      <c r="AF142" s="67" t="s">
        <v>75</v>
      </c>
      <c r="AG142" s="67" t="s">
        <v>75</v>
      </c>
      <c r="AH142" s="67" t="s">
        <v>75</v>
      </c>
      <c r="AI142" s="67" t="s">
        <v>75</v>
      </c>
      <c r="AJ142" s="67" t="s">
        <v>75</v>
      </c>
      <c r="AK142" s="67" t="s">
        <v>75</v>
      </c>
    </row>
    <row r="143" spans="1:37">
      <c r="A143" s="66">
        <v>502636460</v>
      </c>
      <c r="B143" s="67" t="s">
        <v>297</v>
      </c>
      <c r="C143" s="67" t="s">
        <v>296</v>
      </c>
      <c r="D143" s="67" t="s">
        <v>83</v>
      </c>
      <c r="E143" s="67" t="s">
        <v>294</v>
      </c>
      <c r="F143" s="67">
        <v>10</v>
      </c>
      <c r="G143" s="67" t="str">
        <f>IF(F143=12,"小6",IF(F143=11,"小5",IF(F143=10,"小4",IF(F143=9,"小3",IF(F143=8,"小2",IF(F143=7,"小1",IF(F143=6,"幼年長",IF(F143=5,"幼年中",IF(F143=4,"幼年少","--1")))))))))</f>
        <v>小4</v>
      </c>
      <c r="H143" s="67" t="s">
        <v>75</v>
      </c>
      <c r="I143" s="66">
        <v>27004003</v>
      </c>
      <c r="J143" s="67" t="s">
        <v>1916</v>
      </c>
      <c r="K143" s="67" t="s">
        <v>252</v>
      </c>
      <c r="L143" s="67" t="s">
        <v>1917</v>
      </c>
      <c r="M143" s="67" t="s">
        <v>251</v>
      </c>
      <c r="N143" s="67" t="s">
        <v>250</v>
      </c>
      <c r="O143" s="67" t="s">
        <v>89</v>
      </c>
      <c r="P143" s="67" t="s">
        <v>88</v>
      </c>
      <c r="Q143" s="67" t="s">
        <v>87</v>
      </c>
      <c r="R143" s="67" t="s">
        <v>295</v>
      </c>
      <c r="S143" s="67" t="s">
        <v>81</v>
      </c>
      <c r="T143" s="67" t="s">
        <v>80</v>
      </c>
      <c r="U143" s="67" t="s">
        <v>79</v>
      </c>
      <c r="V143" s="67" t="s">
        <v>265</v>
      </c>
      <c r="W143" s="67" t="s">
        <v>244</v>
      </c>
      <c r="X143" s="67" t="s">
        <v>75</v>
      </c>
      <c r="Y143" s="67" t="s">
        <v>75</v>
      </c>
      <c r="Z143" s="67" t="s">
        <v>243</v>
      </c>
      <c r="AA143" s="67" t="s">
        <v>242</v>
      </c>
      <c r="AB143" s="67" t="s">
        <v>75</v>
      </c>
      <c r="AC143" s="67" t="s">
        <v>75</v>
      </c>
      <c r="AD143" s="67" t="s">
        <v>75</v>
      </c>
      <c r="AE143" s="67" t="s">
        <v>75</v>
      </c>
      <c r="AF143" s="67" t="s">
        <v>75</v>
      </c>
      <c r="AG143" s="67" t="s">
        <v>75</v>
      </c>
      <c r="AH143" s="67" t="s">
        <v>75</v>
      </c>
      <c r="AI143" s="67" t="s">
        <v>75</v>
      </c>
      <c r="AJ143" s="67" t="s">
        <v>75</v>
      </c>
      <c r="AK143" s="67" t="s">
        <v>75</v>
      </c>
    </row>
    <row r="144" spans="1:37">
      <c r="A144" s="66">
        <v>502636477</v>
      </c>
      <c r="B144" s="67" t="s">
        <v>293</v>
      </c>
      <c r="C144" s="67" t="s">
        <v>292</v>
      </c>
      <c r="D144" s="67" t="s">
        <v>83</v>
      </c>
      <c r="E144" s="67" t="s">
        <v>290</v>
      </c>
      <c r="F144" s="67">
        <v>9</v>
      </c>
      <c r="G144" s="67" t="str">
        <f>IF(F144=12,"小6",IF(F144=11,"小5",IF(F144=10,"小4",IF(F144=9,"小3",IF(F144=8,"小2",IF(F144=7,"小1",IF(F144=6,"幼年長",IF(F144=5,"幼年中",IF(F144=4,"幼年少","--1")))))))))</f>
        <v>小3</v>
      </c>
      <c r="H144" s="67" t="s">
        <v>75</v>
      </c>
      <c r="I144" s="66">
        <v>27004003</v>
      </c>
      <c r="J144" s="67" t="s">
        <v>1916</v>
      </c>
      <c r="K144" s="67" t="s">
        <v>252</v>
      </c>
      <c r="L144" s="67" t="s">
        <v>1917</v>
      </c>
      <c r="M144" s="67" t="s">
        <v>251</v>
      </c>
      <c r="N144" s="67" t="s">
        <v>250</v>
      </c>
      <c r="O144" s="67" t="s">
        <v>89</v>
      </c>
      <c r="P144" s="67" t="s">
        <v>88</v>
      </c>
      <c r="Q144" s="67" t="s">
        <v>87</v>
      </c>
      <c r="R144" s="67" t="s">
        <v>291</v>
      </c>
      <c r="S144" s="67" t="s">
        <v>81</v>
      </c>
      <c r="T144" s="67" t="s">
        <v>80</v>
      </c>
      <c r="U144" s="67" t="s">
        <v>79</v>
      </c>
      <c r="V144" s="67" t="s">
        <v>265</v>
      </c>
      <c r="W144" s="67" t="s">
        <v>244</v>
      </c>
      <c r="X144" s="67" t="s">
        <v>75</v>
      </c>
      <c r="Y144" s="67" t="s">
        <v>75</v>
      </c>
      <c r="Z144" s="67" t="s">
        <v>243</v>
      </c>
      <c r="AA144" s="67" t="s">
        <v>242</v>
      </c>
      <c r="AB144" s="67" t="s">
        <v>75</v>
      </c>
      <c r="AC144" s="67" t="s">
        <v>75</v>
      </c>
      <c r="AD144" s="67" t="s">
        <v>75</v>
      </c>
      <c r="AE144" s="67" t="s">
        <v>75</v>
      </c>
      <c r="AF144" s="67" t="s">
        <v>75</v>
      </c>
      <c r="AG144" s="67" t="s">
        <v>75</v>
      </c>
      <c r="AH144" s="67" t="s">
        <v>75</v>
      </c>
      <c r="AI144" s="67" t="s">
        <v>75</v>
      </c>
      <c r="AJ144" s="67" t="s">
        <v>75</v>
      </c>
      <c r="AK144" s="67" t="s">
        <v>75</v>
      </c>
    </row>
    <row r="145" spans="1:37">
      <c r="A145" s="66">
        <v>503953677</v>
      </c>
      <c r="B145" s="67" t="s">
        <v>264</v>
      </c>
      <c r="C145" s="67" t="s">
        <v>263</v>
      </c>
      <c r="D145" s="67" t="s">
        <v>83</v>
      </c>
      <c r="E145" s="67" t="s">
        <v>261</v>
      </c>
      <c r="F145" s="67">
        <v>7</v>
      </c>
      <c r="G145" s="67" t="str">
        <f>IF(F145=12,"小6",IF(F145=11,"小5",IF(F145=10,"小4",IF(F145=9,"小3",IF(F145=8,"小2",IF(F145=7,"小1",IF(F145=6,"幼年長",IF(F145=5,"幼年中",IF(F145=4,"幼年少","--1")))))))))</f>
        <v>小1</v>
      </c>
      <c r="H145" s="67" t="s">
        <v>75</v>
      </c>
      <c r="I145" s="66">
        <v>27004003</v>
      </c>
      <c r="J145" s="67" t="s">
        <v>1916</v>
      </c>
      <c r="K145" s="67" t="s">
        <v>252</v>
      </c>
      <c r="L145" s="67" t="s">
        <v>1917</v>
      </c>
      <c r="M145" s="67" t="s">
        <v>251</v>
      </c>
      <c r="N145" s="67" t="s">
        <v>250</v>
      </c>
      <c r="O145" s="67" t="s">
        <v>89</v>
      </c>
      <c r="P145" s="67" t="s">
        <v>88</v>
      </c>
      <c r="Q145" s="67" t="s">
        <v>87</v>
      </c>
      <c r="R145" s="67" t="s">
        <v>262</v>
      </c>
      <c r="S145" s="67" t="s">
        <v>81</v>
      </c>
      <c r="T145" s="67" t="s">
        <v>80</v>
      </c>
      <c r="U145" s="67" t="s">
        <v>79</v>
      </c>
      <c r="V145" s="67" t="s">
        <v>245</v>
      </c>
      <c r="W145" s="67" t="s">
        <v>244</v>
      </c>
      <c r="X145" s="67" t="s">
        <v>75</v>
      </c>
      <c r="Y145" s="67" t="s">
        <v>75</v>
      </c>
      <c r="Z145" s="67" t="s">
        <v>243</v>
      </c>
      <c r="AA145" s="67" t="s">
        <v>242</v>
      </c>
      <c r="AB145" s="67" t="s">
        <v>75</v>
      </c>
      <c r="AC145" s="67" t="s">
        <v>75</v>
      </c>
      <c r="AD145" s="67" t="s">
        <v>75</v>
      </c>
      <c r="AE145" s="67" t="s">
        <v>75</v>
      </c>
      <c r="AF145" s="67" t="s">
        <v>75</v>
      </c>
      <c r="AG145" s="67" t="s">
        <v>75</v>
      </c>
      <c r="AH145" s="67" t="s">
        <v>75</v>
      </c>
      <c r="AI145" s="67" t="s">
        <v>75</v>
      </c>
      <c r="AJ145" s="67" t="s">
        <v>75</v>
      </c>
      <c r="AK145" s="67" t="s">
        <v>75</v>
      </c>
    </row>
    <row r="146" spans="1:37">
      <c r="A146" s="66">
        <v>503953686</v>
      </c>
      <c r="B146" s="67" t="s">
        <v>260</v>
      </c>
      <c r="C146" s="67" t="s">
        <v>259</v>
      </c>
      <c r="D146" s="67" t="s">
        <v>83</v>
      </c>
      <c r="E146" s="67" t="s">
        <v>257</v>
      </c>
      <c r="F146" s="67">
        <v>7</v>
      </c>
      <c r="G146" s="67" t="str">
        <f>IF(F146=12,"小6",IF(F146=11,"小5",IF(F146=10,"小4",IF(F146=9,"小3",IF(F146=8,"小2",IF(F146=7,"小1",IF(F146=6,"幼年長",IF(F146=5,"幼年中",IF(F146=4,"幼年少","--1")))))))))</f>
        <v>小1</v>
      </c>
      <c r="H146" s="67" t="s">
        <v>75</v>
      </c>
      <c r="I146" s="66">
        <v>27004003</v>
      </c>
      <c r="J146" s="67" t="s">
        <v>1916</v>
      </c>
      <c r="K146" s="67" t="s">
        <v>252</v>
      </c>
      <c r="L146" s="67" t="s">
        <v>1917</v>
      </c>
      <c r="M146" s="67" t="s">
        <v>251</v>
      </c>
      <c r="N146" s="67" t="s">
        <v>250</v>
      </c>
      <c r="O146" s="67" t="s">
        <v>89</v>
      </c>
      <c r="P146" s="67" t="s">
        <v>88</v>
      </c>
      <c r="Q146" s="67" t="s">
        <v>87</v>
      </c>
      <c r="R146" s="67" t="s">
        <v>258</v>
      </c>
      <c r="S146" s="67" t="s">
        <v>81</v>
      </c>
      <c r="T146" s="67" t="s">
        <v>80</v>
      </c>
      <c r="U146" s="67" t="s">
        <v>79</v>
      </c>
      <c r="V146" s="67" t="s">
        <v>245</v>
      </c>
      <c r="W146" s="67" t="s">
        <v>244</v>
      </c>
      <c r="X146" s="67" t="s">
        <v>75</v>
      </c>
      <c r="Y146" s="67" t="s">
        <v>75</v>
      </c>
      <c r="Z146" s="67" t="s">
        <v>243</v>
      </c>
      <c r="AA146" s="67" t="s">
        <v>242</v>
      </c>
      <c r="AB146" s="67" t="s">
        <v>75</v>
      </c>
      <c r="AC146" s="67" t="s">
        <v>75</v>
      </c>
      <c r="AD146" s="67" t="s">
        <v>75</v>
      </c>
      <c r="AE146" s="67" t="s">
        <v>75</v>
      </c>
      <c r="AF146" s="67" t="s">
        <v>75</v>
      </c>
      <c r="AG146" s="67" t="s">
        <v>75</v>
      </c>
      <c r="AH146" s="67" t="s">
        <v>75</v>
      </c>
      <c r="AI146" s="67" t="s">
        <v>75</v>
      </c>
      <c r="AJ146" s="67" t="s">
        <v>75</v>
      </c>
      <c r="AK146" s="67" t="s">
        <v>75</v>
      </c>
    </row>
    <row r="147" spans="1:37">
      <c r="A147" s="66">
        <v>503953698</v>
      </c>
      <c r="B147" s="67" t="s">
        <v>256</v>
      </c>
      <c r="C147" s="67" t="s">
        <v>255</v>
      </c>
      <c r="D147" s="67" t="s">
        <v>83</v>
      </c>
      <c r="E147" s="67" t="s">
        <v>253</v>
      </c>
      <c r="F147" s="67">
        <v>7</v>
      </c>
      <c r="G147" s="67" t="str">
        <f>IF(F147=12,"小6",IF(F147=11,"小5",IF(F147=10,"小4",IF(F147=9,"小3",IF(F147=8,"小2",IF(F147=7,"小1",IF(F147=6,"幼年長",IF(F147=5,"幼年中",IF(F147=4,"幼年少","--1")))))))))</f>
        <v>小1</v>
      </c>
      <c r="H147" s="67" t="s">
        <v>75</v>
      </c>
      <c r="I147" s="66">
        <v>27004003</v>
      </c>
      <c r="J147" s="67" t="s">
        <v>1916</v>
      </c>
      <c r="K147" s="67" t="s">
        <v>252</v>
      </c>
      <c r="L147" s="67" t="s">
        <v>1917</v>
      </c>
      <c r="M147" s="67" t="s">
        <v>251</v>
      </c>
      <c r="N147" s="67" t="s">
        <v>250</v>
      </c>
      <c r="O147" s="67" t="s">
        <v>89</v>
      </c>
      <c r="P147" s="67" t="s">
        <v>88</v>
      </c>
      <c r="Q147" s="67" t="s">
        <v>87</v>
      </c>
      <c r="R147" s="67" t="s">
        <v>254</v>
      </c>
      <c r="S147" s="67" t="s">
        <v>81</v>
      </c>
      <c r="T147" s="67" t="s">
        <v>80</v>
      </c>
      <c r="U147" s="67" t="s">
        <v>79</v>
      </c>
      <c r="V147" s="67" t="s">
        <v>245</v>
      </c>
      <c r="W147" s="67" t="s">
        <v>244</v>
      </c>
      <c r="X147" s="67" t="s">
        <v>75</v>
      </c>
      <c r="Y147" s="67" t="s">
        <v>75</v>
      </c>
      <c r="Z147" s="67" t="s">
        <v>243</v>
      </c>
      <c r="AA147" s="67" t="s">
        <v>242</v>
      </c>
      <c r="AB147" s="67" t="s">
        <v>75</v>
      </c>
      <c r="AC147" s="67" t="s">
        <v>75</v>
      </c>
      <c r="AD147" s="67" t="s">
        <v>75</v>
      </c>
      <c r="AE147" s="67" t="s">
        <v>75</v>
      </c>
      <c r="AF147" s="67" t="s">
        <v>75</v>
      </c>
      <c r="AG147" s="67" t="s">
        <v>75</v>
      </c>
      <c r="AH147" s="67" t="s">
        <v>75</v>
      </c>
      <c r="AI147" s="67" t="s">
        <v>75</v>
      </c>
      <c r="AJ147" s="67" t="s">
        <v>75</v>
      </c>
      <c r="AK147" s="67" t="s">
        <v>75</v>
      </c>
    </row>
    <row r="148" spans="1:37">
      <c r="A148" s="66">
        <v>503953701</v>
      </c>
      <c r="B148" s="67" t="s">
        <v>249</v>
      </c>
      <c r="C148" s="67" t="s">
        <v>248</v>
      </c>
      <c r="D148" s="67" t="s">
        <v>83</v>
      </c>
      <c r="E148" s="67" t="s">
        <v>246</v>
      </c>
      <c r="F148" s="67">
        <v>7</v>
      </c>
      <c r="G148" s="67" t="str">
        <f>IF(F148=12,"小6",IF(F148=11,"小5",IF(F148=10,"小4",IF(F148=9,"小3",IF(F148=8,"小2",IF(F148=7,"小1",IF(F148=6,"幼年長",IF(F148=5,"幼年中",IF(F148=4,"幼年少","--1")))))))))</f>
        <v>小1</v>
      </c>
      <c r="H148" s="67" t="s">
        <v>75</v>
      </c>
      <c r="I148" s="66">
        <v>27004003</v>
      </c>
      <c r="J148" s="67" t="s">
        <v>1916</v>
      </c>
      <c r="K148" s="67" t="s">
        <v>252</v>
      </c>
      <c r="L148" s="67" t="s">
        <v>1917</v>
      </c>
      <c r="M148" s="67" t="s">
        <v>251</v>
      </c>
      <c r="N148" s="67" t="s">
        <v>250</v>
      </c>
      <c r="O148" s="67" t="s">
        <v>89</v>
      </c>
      <c r="P148" s="67" t="s">
        <v>88</v>
      </c>
      <c r="Q148" s="67" t="s">
        <v>87</v>
      </c>
      <c r="R148" s="67" t="s">
        <v>247</v>
      </c>
      <c r="S148" s="67" t="s">
        <v>81</v>
      </c>
      <c r="T148" s="67" t="s">
        <v>80</v>
      </c>
      <c r="U148" s="67" t="s">
        <v>79</v>
      </c>
      <c r="V148" s="67" t="s">
        <v>245</v>
      </c>
      <c r="W148" s="67" t="s">
        <v>244</v>
      </c>
      <c r="X148" s="67" t="s">
        <v>75</v>
      </c>
      <c r="Y148" s="67" t="s">
        <v>75</v>
      </c>
      <c r="Z148" s="67" t="s">
        <v>243</v>
      </c>
      <c r="AA148" s="67" t="s">
        <v>242</v>
      </c>
      <c r="AB148" s="67" t="s">
        <v>75</v>
      </c>
      <c r="AC148" s="67" t="s">
        <v>75</v>
      </c>
      <c r="AD148" s="67" t="s">
        <v>75</v>
      </c>
      <c r="AE148" s="67" t="s">
        <v>75</v>
      </c>
      <c r="AF148" s="67" t="s">
        <v>75</v>
      </c>
      <c r="AG148" s="67" t="s">
        <v>75</v>
      </c>
      <c r="AH148" s="67" t="s">
        <v>75</v>
      </c>
      <c r="AI148" s="67" t="s">
        <v>75</v>
      </c>
      <c r="AJ148" s="67" t="s">
        <v>75</v>
      </c>
      <c r="AK148" s="67" t="s">
        <v>75</v>
      </c>
    </row>
    <row r="149" spans="1:37">
      <c r="A149" s="66">
        <v>500999298</v>
      </c>
      <c r="B149" s="67" t="s">
        <v>241</v>
      </c>
      <c r="C149" s="67" t="s">
        <v>240</v>
      </c>
      <c r="D149" s="67" t="s">
        <v>83</v>
      </c>
      <c r="E149" s="67" t="s">
        <v>238</v>
      </c>
      <c r="F149" s="67">
        <v>10</v>
      </c>
      <c r="G149" s="67" t="str">
        <f>IF(F149=12,"小6",IF(F149=11,"小5",IF(F149=10,"小4",IF(F149=9,"小3",IF(F149=8,"小2",IF(F149=7,"小1",IF(F149=6,"幼年長",IF(F149=5,"幼年中",IF(F149=4,"幼年少","--1")))))))))</f>
        <v>小4</v>
      </c>
      <c r="H149" s="67" t="s">
        <v>75</v>
      </c>
      <c r="I149" s="66">
        <v>27004037</v>
      </c>
      <c r="J149" s="67" t="s">
        <v>1856</v>
      </c>
      <c r="K149" s="67" t="s">
        <v>204</v>
      </c>
      <c r="L149" s="67" t="s">
        <v>203</v>
      </c>
      <c r="M149" s="67" t="s">
        <v>204</v>
      </c>
      <c r="N149" s="67" t="s">
        <v>203</v>
      </c>
      <c r="O149" s="67" t="s">
        <v>89</v>
      </c>
      <c r="P149" s="67" t="s">
        <v>88</v>
      </c>
      <c r="Q149" s="67" t="s">
        <v>87</v>
      </c>
      <c r="R149" s="67" t="s">
        <v>239</v>
      </c>
      <c r="S149" s="67" t="s">
        <v>81</v>
      </c>
      <c r="T149" s="67" t="s">
        <v>80</v>
      </c>
      <c r="U149" s="67" t="s">
        <v>79</v>
      </c>
      <c r="V149" s="67" t="s">
        <v>198</v>
      </c>
      <c r="W149" s="67" t="s">
        <v>197</v>
      </c>
      <c r="X149" s="67" t="s">
        <v>75</v>
      </c>
      <c r="Y149" s="67" t="s">
        <v>75</v>
      </c>
      <c r="Z149" s="67" t="s">
        <v>77</v>
      </c>
      <c r="AA149" s="67" t="s">
        <v>233</v>
      </c>
      <c r="AB149" s="67" t="s">
        <v>75</v>
      </c>
      <c r="AC149" s="67" t="s">
        <v>75</v>
      </c>
      <c r="AD149" s="67" t="s">
        <v>75</v>
      </c>
      <c r="AE149" s="67" t="s">
        <v>75</v>
      </c>
      <c r="AF149" s="67" t="s">
        <v>75</v>
      </c>
      <c r="AG149" s="67" t="s">
        <v>75</v>
      </c>
      <c r="AH149" s="67" t="s">
        <v>75</v>
      </c>
      <c r="AI149" s="67" t="s">
        <v>75</v>
      </c>
      <c r="AJ149" s="67" t="s">
        <v>75</v>
      </c>
      <c r="AK149" s="67" t="s">
        <v>75</v>
      </c>
    </row>
    <row r="150" spans="1:37">
      <c r="A150" s="66">
        <v>500999306</v>
      </c>
      <c r="B150" s="67" t="s">
        <v>237</v>
      </c>
      <c r="C150" s="67" t="s">
        <v>236</v>
      </c>
      <c r="D150" s="67" t="s">
        <v>83</v>
      </c>
      <c r="E150" s="67" t="s">
        <v>234</v>
      </c>
      <c r="F150" s="67">
        <v>8</v>
      </c>
      <c r="G150" s="67" t="str">
        <f>IF(F150=12,"小6",IF(F150=11,"小5",IF(F150=10,"小4",IF(F150=9,"小3",IF(F150=8,"小2",IF(F150=7,"小1",IF(F150=6,"幼年長",IF(F150=5,"幼年中",IF(F150=4,"幼年少","--1")))))))))</f>
        <v>小2</v>
      </c>
      <c r="H150" s="67" t="s">
        <v>75</v>
      </c>
      <c r="I150" s="66">
        <v>27004037</v>
      </c>
      <c r="J150" s="67" t="s">
        <v>1856</v>
      </c>
      <c r="K150" s="67" t="s">
        <v>204</v>
      </c>
      <c r="L150" s="67" t="s">
        <v>203</v>
      </c>
      <c r="M150" s="67" t="s">
        <v>204</v>
      </c>
      <c r="N150" s="67" t="s">
        <v>203</v>
      </c>
      <c r="O150" s="67" t="s">
        <v>89</v>
      </c>
      <c r="P150" s="67" t="s">
        <v>88</v>
      </c>
      <c r="Q150" s="67" t="s">
        <v>87</v>
      </c>
      <c r="R150" s="67" t="s">
        <v>235</v>
      </c>
      <c r="S150" s="67" t="s">
        <v>81</v>
      </c>
      <c r="T150" s="67" t="s">
        <v>80</v>
      </c>
      <c r="U150" s="67" t="s">
        <v>79</v>
      </c>
      <c r="V150" s="67" t="s">
        <v>198</v>
      </c>
      <c r="W150" s="67" t="s">
        <v>197</v>
      </c>
      <c r="X150" s="67" t="s">
        <v>75</v>
      </c>
      <c r="Y150" s="67" t="s">
        <v>75</v>
      </c>
      <c r="Z150" s="67" t="s">
        <v>77</v>
      </c>
      <c r="AA150" s="67" t="s">
        <v>233</v>
      </c>
      <c r="AB150" s="67" t="s">
        <v>75</v>
      </c>
      <c r="AC150" s="67" t="s">
        <v>75</v>
      </c>
      <c r="AD150" s="67" t="s">
        <v>75</v>
      </c>
      <c r="AE150" s="67" t="s">
        <v>75</v>
      </c>
      <c r="AF150" s="67" t="s">
        <v>75</v>
      </c>
      <c r="AG150" s="67" t="s">
        <v>75</v>
      </c>
      <c r="AH150" s="67" t="s">
        <v>75</v>
      </c>
      <c r="AI150" s="67" t="s">
        <v>75</v>
      </c>
      <c r="AJ150" s="67" t="s">
        <v>75</v>
      </c>
      <c r="AK150" s="67" t="s">
        <v>75</v>
      </c>
    </row>
    <row r="151" spans="1:37">
      <c r="A151" s="66">
        <v>501003215</v>
      </c>
      <c r="B151" s="67" t="s">
        <v>228</v>
      </c>
      <c r="C151" s="67" t="s">
        <v>227</v>
      </c>
      <c r="D151" s="67" t="s">
        <v>83</v>
      </c>
      <c r="E151" s="67" t="s">
        <v>225</v>
      </c>
      <c r="F151" s="67">
        <v>11</v>
      </c>
      <c r="G151" s="67" t="str">
        <f>IF(F151=12,"小6",IF(F151=11,"小5",IF(F151=10,"小4",IF(F151=9,"小3",IF(F151=8,"小2",IF(F151=7,"小1",IF(F151=6,"幼年長",IF(F151=5,"幼年中",IF(F151=4,"幼年少","--1")))))))))</f>
        <v>小5</v>
      </c>
      <c r="H151" s="67" t="s">
        <v>75</v>
      </c>
      <c r="I151" s="66">
        <v>27004037</v>
      </c>
      <c r="J151" s="67" t="s">
        <v>1856</v>
      </c>
      <c r="K151" s="67" t="s">
        <v>204</v>
      </c>
      <c r="L151" s="67" t="s">
        <v>203</v>
      </c>
      <c r="M151" s="67" t="s">
        <v>204</v>
      </c>
      <c r="N151" s="67" t="s">
        <v>203</v>
      </c>
      <c r="O151" s="67" t="s">
        <v>89</v>
      </c>
      <c r="P151" s="67" t="s">
        <v>88</v>
      </c>
      <c r="Q151" s="67" t="s">
        <v>87</v>
      </c>
      <c r="R151" s="67" t="s">
        <v>226</v>
      </c>
      <c r="S151" s="67" t="s">
        <v>81</v>
      </c>
      <c r="T151" s="67" t="s">
        <v>80</v>
      </c>
      <c r="U151" s="67" t="s">
        <v>79</v>
      </c>
      <c r="V151" s="67" t="s">
        <v>198</v>
      </c>
      <c r="W151" s="67" t="s">
        <v>197</v>
      </c>
      <c r="X151" s="67" t="s">
        <v>75</v>
      </c>
      <c r="Y151" s="67" t="s">
        <v>75</v>
      </c>
      <c r="Z151" s="67" t="s">
        <v>77</v>
      </c>
      <c r="AA151" s="67" t="s">
        <v>224</v>
      </c>
      <c r="AB151" s="67" t="s">
        <v>75</v>
      </c>
      <c r="AC151" s="67" t="s">
        <v>75</v>
      </c>
      <c r="AD151" s="67" t="s">
        <v>75</v>
      </c>
      <c r="AE151" s="67" t="s">
        <v>75</v>
      </c>
      <c r="AF151" s="67" t="s">
        <v>75</v>
      </c>
      <c r="AG151" s="67" t="s">
        <v>75</v>
      </c>
      <c r="AH151" s="67" t="s">
        <v>75</v>
      </c>
      <c r="AI151" s="67" t="s">
        <v>75</v>
      </c>
      <c r="AJ151" s="67" t="s">
        <v>75</v>
      </c>
      <c r="AK151" s="67" t="s">
        <v>75</v>
      </c>
    </row>
    <row r="152" spans="1:37">
      <c r="A152" s="66">
        <v>501259250</v>
      </c>
      <c r="B152" s="67" t="s">
        <v>223</v>
      </c>
      <c r="C152" s="67" t="s">
        <v>222</v>
      </c>
      <c r="D152" s="67" t="s">
        <v>83</v>
      </c>
      <c r="E152" s="67" t="s">
        <v>220</v>
      </c>
      <c r="F152" s="67">
        <v>12</v>
      </c>
      <c r="G152" s="67" t="str">
        <f>IF(F152=12,"小6",IF(F152=11,"小5",IF(F152=10,"小4",IF(F152=9,"小3",IF(F152=8,"小2",IF(F152=7,"小1",IF(F152=6,"幼年長",IF(F152=5,"幼年中",IF(F152=4,"幼年少","--1")))))))))</f>
        <v>小6</v>
      </c>
      <c r="H152" s="67" t="s">
        <v>75</v>
      </c>
      <c r="I152" s="66">
        <v>27004037</v>
      </c>
      <c r="J152" s="67" t="s">
        <v>1856</v>
      </c>
      <c r="K152" s="67" t="s">
        <v>204</v>
      </c>
      <c r="L152" s="67" t="s">
        <v>203</v>
      </c>
      <c r="M152" s="67" t="s">
        <v>204</v>
      </c>
      <c r="N152" s="67" t="s">
        <v>203</v>
      </c>
      <c r="O152" s="67" t="s">
        <v>89</v>
      </c>
      <c r="P152" s="67" t="s">
        <v>88</v>
      </c>
      <c r="Q152" s="67" t="s">
        <v>87</v>
      </c>
      <c r="R152" s="67" t="s">
        <v>221</v>
      </c>
      <c r="S152" s="67" t="s">
        <v>81</v>
      </c>
      <c r="T152" s="67" t="s">
        <v>80</v>
      </c>
      <c r="U152" s="67" t="s">
        <v>79</v>
      </c>
      <c r="V152" s="67" t="s">
        <v>198</v>
      </c>
      <c r="W152" s="67" t="s">
        <v>197</v>
      </c>
      <c r="X152" s="67" t="s">
        <v>75</v>
      </c>
      <c r="Y152" s="67" t="s">
        <v>75</v>
      </c>
      <c r="Z152" s="67" t="s">
        <v>77</v>
      </c>
      <c r="AA152" s="67" t="s">
        <v>219</v>
      </c>
      <c r="AB152" s="67" t="s">
        <v>75</v>
      </c>
      <c r="AC152" s="67" t="s">
        <v>75</v>
      </c>
      <c r="AD152" s="67" t="s">
        <v>75</v>
      </c>
      <c r="AE152" s="67" t="s">
        <v>75</v>
      </c>
      <c r="AF152" s="67" t="s">
        <v>75</v>
      </c>
      <c r="AG152" s="67" t="s">
        <v>75</v>
      </c>
      <c r="AH152" s="67" t="s">
        <v>75</v>
      </c>
      <c r="AI152" s="67" t="s">
        <v>75</v>
      </c>
      <c r="AJ152" s="67" t="s">
        <v>75</v>
      </c>
      <c r="AK152" s="67" t="s">
        <v>75</v>
      </c>
    </row>
    <row r="153" spans="1:37">
      <c r="A153" s="66">
        <v>503857836</v>
      </c>
      <c r="B153" s="67" t="s">
        <v>209</v>
      </c>
      <c r="C153" s="67" t="s">
        <v>208</v>
      </c>
      <c r="D153" s="67" t="s">
        <v>83</v>
      </c>
      <c r="E153" s="67" t="s">
        <v>206</v>
      </c>
      <c r="F153" s="67">
        <v>12</v>
      </c>
      <c r="G153" s="67" t="str">
        <f>IF(F153=12,"小6",IF(F153=11,"小5",IF(F153=10,"小4",IF(F153=9,"小3",IF(F153=8,"小2",IF(F153=7,"小1",IF(F153=6,"幼年長",IF(F153=5,"幼年中",IF(F153=4,"幼年少","--1")))))))))</f>
        <v>小6</v>
      </c>
      <c r="H153" s="67" t="s">
        <v>75</v>
      </c>
      <c r="I153" s="66">
        <v>27004037</v>
      </c>
      <c r="J153" s="67" t="s">
        <v>1856</v>
      </c>
      <c r="K153" s="67" t="s">
        <v>204</v>
      </c>
      <c r="L153" s="67" t="s">
        <v>203</v>
      </c>
      <c r="M153" s="67" t="s">
        <v>204</v>
      </c>
      <c r="N153" s="67" t="s">
        <v>203</v>
      </c>
      <c r="O153" s="67" t="s">
        <v>89</v>
      </c>
      <c r="P153" s="67" t="s">
        <v>88</v>
      </c>
      <c r="Q153" s="67" t="s">
        <v>87</v>
      </c>
      <c r="R153" s="67" t="s">
        <v>207</v>
      </c>
      <c r="S153" s="67" t="s">
        <v>81</v>
      </c>
      <c r="T153" s="67" t="s">
        <v>80</v>
      </c>
      <c r="U153" s="67" t="s">
        <v>79</v>
      </c>
      <c r="V153" s="67" t="s">
        <v>198</v>
      </c>
      <c r="W153" s="67" t="s">
        <v>197</v>
      </c>
      <c r="X153" s="67" t="s">
        <v>75</v>
      </c>
      <c r="Y153" s="67" t="s">
        <v>75</v>
      </c>
      <c r="Z153" s="67" t="s">
        <v>77</v>
      </c>
      <c r="AA153" s="67" t="s">
        <v>205</v>
      </c>
      <c r="AB153" s="67" t="s">
        <v>75</v>
      </c>
      <c r="AC153" s="67" t="s">
        <v>75</v>
      </c>
      <c r="AD153" s="67" t="s">
        <v>75</v>
      </c>
      <c r="AE153" s="67" t="s">
        <v>75</v>
      </c>
      <c r="AF153" s="67" t="s">
        <v>75</v>
      </c>
      <c r="AG153" s="67" t="s">
        <v>75</v>
      </c>
      <c r="AH153" s="67" t="s">
        <v>75</v>
      </c>
      <c r="AI153" s="67" t="s">
        <v>75</v>
      </c>
      <c r="AJ153" s="67" t="s">
        <v>75</v>
      </c>
      <c r="AK153" s="67" t="s">
        <v>75</v>
      </c>
    </row>
    <row r="154" spans="1:37">
      <c r="A154" s="66">
        <v>503857847</v>
      </c>
      <c r="B154" s="67" t="s">
        <v>202</v>
      </c>
      <c r="C154" s="67" t="s">
        <v>201</v>
      </c>
      <c r="D154" s="67" t="s">
        <v>83</v>
      </c>
      <c r="E154" s="67" t="s">
        <v>199</v>
      </c>
      <c r="F154" s="67">
        <v>8</v>
      </c>
      <c r="G154" s="67" t="str">
        <f>IF(F154=12,"小6",IF(F154=11,"小5",IF(F154=10,"小4",IF(F154=9,"小3",IF(F154=8,"小2",IF(F154=7,"小1",IF(F154=6,"幼年長",IF(F154=5,"幼年中",IF(F154=4,"幼年少","--1")))))))))</f>
        <v>小2</v>
      </c>
      <c r="H154" s="67" t="s">
        <v>75</v>
      </c>
      <c r="I154" s="66">
        <v>27004037</v>
      </c>
      <c r="J154" s="67" t="s">
        <v>1856</v>
      </c>
      <c r="K154" s="67" t="s">
        <v>204</v>
      </c>
      <c r="L154" s="67" t="s">
        <v>203</v>
      </c>
      <c r="M154" s="67" t="s">
        <v>204</v>
      </c>
      <c r="N154" s="67" t="s">
        <v>203</v>
      </c>
      <c r="O154" s="67" t="s">
        <v>89</v>
      </c>
      <c r="P154" s="67" t="s">
        <v>88</v>
      </c>
      <c r="Q154" s="67" t="s">
        <v>87</v>
      </c>
      <c r="R154" s="67" t="s">
        <v>200</v>
      </c>
      <c r="S154" s="67" t="s">
        <v>81</v>
      </c>
      <c r="T154" s="67" t="s">
        <v>80</v>
      </c>
      <c r="U154" s="67" t="s">
        <v>79</v>
      </c>
      <c r="V154" s="67" t="s">
        <v>198</v>
      </c>
      <c r="W154" s="67" t="s">
        <v>197</v>
      </c>
      <c r="X154" s="67" t="s">
        <v>75</v>
      </c>
      <c r="Y154" s="67" t="s">
        <v>75</v>
      </c>
      <c r="Z154" s="67" t="s">
        <v>77</v>
      </c>
      <c r="AA154" s="67" t="s">
        <v>196</v>
      </c>
      <c r="AB154" s="67" t="s">
        <v>75</v>
      </c>
      <c r="AC154" s="67" t="s">
        <v>75</v>
      </c>
      <c r="AD154" s="67" t="s">
        <v>75</v>
      </c>
      <c r="AE154" s="67" t="s">
        <v>75</v>
      </c>
      <c r="AF154" s="67" t="s">
        <v>75</v>
      </c>
      <c r="AG154" s="67" t="s">
        <v>75</v>
      </c>
      <c r="AH154" s="67" t="s">
        <v>75</v>
      </c>
      <c r="AI154" s="67" t="s">
        <v>75</v>
      </c>
      <c r="AJ154" s="67" t="s">
        <v>75</v>
      </c>
      <c r="AK154" s="67" t="s">
        <v>75</v>
      </c>
    </row>
    <row r="155" spans="1:37">
      <c r="A155" s="66">
        <v>500899366</v>
      </c>
      <c r="B155" s="67" t="s">
        <v>193</v>
      </c>
      <c r="C155" s="67" t="s">
        <v>192</v>
      </c>
      <c r="D155" s="67" t="s">
        <v>83</v>
      </c>
      <c r="E155" s="67" t="s">
        <v>190</v>
      </c>
      <c r="F155" s="67">
        <v>12</v>
      </c>
      <c r="G155" s="67" t="str">
        <f>IF(F155=12,"小6",IF(F155=11,"小5",IF(F155=10,"小4",IF(F155=9,"小3",IF(F155=8,"小2",IF(F155=7,"小1",IF(F155=6,"幼年長",IF(F155=5,"幼年中",IF(F155=4,"幼年少","--1")))))))))</f>
        <v>小6</v>
      </c>
      <c r="H155" s="67" t="s">
        <v>75</v>
      </c>
      <c r="I155" s="66">
        <v>27004012</v>
      </c>
      <c r="J155" s="67" t="s">
        <v>1918</v>
      </c>
      <c r="K155" s="67" t="s">
        <v>195</v>
      </c>
      <c r="L155" s="67" t="s">
        <v>194</v>
      </c>
      <c r="M155" s="67" t="s">
        <v>195</v>
      </c>
      <c r="N155" s="67" t="s">
        <v>194</v>
      </c>
      <c r="O155" s="67" t="s">
        <v>89</v>
      </c>
      <c r="P155" s="67" t="s">
        <v>88</v>
      </c>
      <c r="Q155" s="67" t="s">
        <v>87</v>
      </c>
      <c r="R155" s="67" t="s">
        <v>191</v>
      </c>
      <c r="S155" s="67" t="s">
        <v>81</v>
      </c>
      <c r="T155" s="67" t="s">
        <v>80</v>
      </c>
      <c r="U155" s="67" t="s">
        <v>79</v>
      </c>
      <c r="V155" s="67" t="s">
        <v>116</v>
      </c>
      <c r="W155" s="67" t="s">
        <v>189</v>
      </c>
      <c r="X155" s="67" t="s">
        <v>75</v>
      </c>
      <c r="Y155" s="67" t="s">
        <v>75</v>
      </c>
      <c r="Z155" s="67" t="s">
        <v>77</v>
      </c>
      <c r="AA155" s="67" t="s">
        <v>188</v>
      </c>
      <c r="AB155" s="67" t="s">
        <v>75</v>
      </c>
      <c r="AC155" s="67" t="s">
        <v>75</v>
      </c>
      <c r="AD155" s="67" t="s">
        <v>75</v>
      </c>
      <c r="AE155" s="67" t="s">
        <v>75</v>
      </c>
      <c r="AF155" s="67" t="s">
        <v>75</v>
      </c>
      <c r="AG155" s="67" t="s">
        <v>75</v>
      </c>
      <c r="AH155" s="67" t="s">
        <v>75</v>
      </c>
      <c r="AI155" s="67" t="s">
        <v>75</v>
      </c>
      <c r="AJ155" s="67" t="s">
        <v>187</v>
      </c>
      <c r="AK155" s="67" t="s">
        <v>75</v>
      </c>
    </row>
    <row r="156" spans="1:37">
      <c r="A156" s="66">
        <v>503847403</v>
      </c>
      <c r="B156" s="67" t="s">
        <v>181</v>
      </c>
      <c r="C156" s="67" t="s">
        <v>180</v>
      </c>
      <c r="D156" s="67" t="s">
        <v>83</v>
      </c>
      <c r="E156" s="67" t="s">
        <v>178</v>
      </c>
      <c r="F156" s="67">
        <v>7</v>
      </c>
      <c r="G156" s="67" t="str">
        <f>IF(F156=12,"小6",IF(F156=11,"小5",IF(F156=10,"小4",IF(F156=9,"小3",IF(F156=8,"小2",IF(F156=7,"小1",IF(F156=6,"幼年長",IF(F156=5,"幼年中",IF(F156=4,"幼年少","--1")))))))))</f>
        <v>小1</v>
      </c>
      <c r="H156" s="67" t="s">
        <v>75</v>
      </c>
      <c r="I156" s="66">
        <v>27004144</v>
      </c>
      <c r="J156" s="67" t="s">
        <v>1855</v>
      </c>
      <c r="K156" s="67" t="s">
        <v>174</v>
      </c>
      <c r="L156" s="67" t="s">
        <v>173</v>
      </c>
      <c r="M156" s="67" t="s">
        <v>174</v>
      </c>
      <c r="N156" s="67" t="s">
        <v>173</v>
      </c>
      <c r="O156" s="67" t="s">
        <v>89</v>
      </c>
      <c r="P156" s="67" t="s">
        <v>88</v>
      </c>
      <c r="Q156" s="67" t="s">
        <v>87</v>
      </c>
      <c r="R156" s="67" t="s">
        <v>179</v>
      </c>
      <c r="S156" s="67" t="s">
        <v>81</v>
      </c>
      <c r="T156" s="67" t="s">
        <v>80</v>
      </c>
      <c r="U156" s="67" t="s">
        <v>79</v>
      </c>
      <c r="V156" s="67" t="s">
        <v>177</v>
      </c>
      <c r="W156" s="67" t="s">
        <v>176</v>
      </c>
      <c r="X156" s="67" t="s">
        <v>75</v>
      </c>
      <c r="Y156" s="67" t="s">
        <v>75</v>
      </c>
      <c r="Z156" s="67" t="s">
        <v>77</v>
      </c>
      <c r="AA156" s="67" t="s">
        <v>167</v>
      </c>
      <c r="AB156" s="67" t="s">
        <v>75</v>
      </c>
      <c r="AC156" s="67" t="s">
        <v>75</v>
      </c>
      <c r="AD156" s="67" t="s">
        <v>75</v>
      </c>
      <c r="AE156" s="67" t="s">
        <v>75</v>
      </c>
      <c r="AF156" s="67" t="s">
        <v>75</v>
      </c>
      <c r="AG156" s="67" t="s">
        <v>75</v>
      </c>
      <c r="AH156" s="67" t="s">
        <v>75</v>
      </c>
      <c r="AI156" s="67" t="s">
        <v>75</v>
      </c>
      <c r="AJ156" s="67" t="s">
        <v>175</v>
      </c>
      <c r="AK156" s="67" t="s">
        <v>75</v>
      </c>
    </row>
    <row r="157" spans="1:37">
      <c r="A157" s="66">
        <v>504403545</v>
      </c>
      <c r="B157" s="67" t="s">
        <v>172</v>
      </c>
      <c r="C157" s="67" t="s">
        <v>171</v>
      </c>
      <c r="D157" s="67" t="s">
        <v>83</v>
      </c>
      <c r="E157" s="67" t="s">
        <v>169</v>
      </c>
      <c r="F157" s="67">
        <v>12</v>
      </c>
      <c r="G157" s="67" t="str">
        <f>IF(F157=12,"小6",IF(F157=11,"小5",IF(F157=10,"小4",IF(F157=9,"小3",IF(F157=8,"小2",IF(F157=7,"小1",IF(F157=6,"幼年長",IF(F157=5,"幼年中",IF(F157=4,"幼年少","--1")))))))))</f>
        <v>小6</v>
      </c>
      <c r="H157" s="67" t="s">
        <v>75</v>
      </c>
      <c r="I157" s="66">
        <v>27004144</v>
      </c>
      <c r="J157" s="67" t="s">
        <v>1855</v>
      </c>
      <c r="K157" s="67" t="s">
        <v>174</v>
      </c>
      <c r="L157" s="67" t="s">
        <v>173</v>
      </c>
      <c r="M157" s="67" t="s">
        <v>174</v>
      </c>
      <c r="N157" s="67" t="s">
        <v>173</v>
      </c>
      <c r="O157" s="67" t="s">
        <v>89</v>
      </c>
      <c r="P157" s="67" t="s">
        <v>88</v>
      </c>
      <c r="Q157" s="67" t="s">
        <v>87</v>
      </c>
      <c r="R157" s="67" t="s">
        <v>170</v>
      </c>
      <c r="S157" s="67" t="s">
        <v>81</v>
      </c>
      <c r="T157" s="67" t="s">
        <v>80</v>
      </c>
      <c r="U157" s="67" t="s">
        <v>79</v>
      </c>
      <c r="V157" s="67" t="s">
        <v>140</v>
      </c>
      <c r="W157" s="67" t="s">
        <v>168</v>
      </c>
      <c r="X157" s="67" t="s">
        <v>75</v>
      </c>
      <c r="Y157" s="67" t="s">
        <v>75</v>
      </c>
      <c r="Z157" s="67" t="s">
        <v>77</v>
      </c>
      <c r="AA157" s="67" t="s">
        <v>167</v>
      </c>
      <c r="AB157" s="67" t="s">
        <v>75</v>
      </c>
      <c r="AC157" s="67" t="s">
        <v>75</v>
      </c>
      <c r="AD157" s="67" t="s">
        <v>75</v>
      </c>
      <c r="AE157" s="67" t="s">
        <v>75</v>
      </c>
      <c r="AF157" s="67" t="s">
        <v>75</v>
      </c>
      <c r="AG157" s="67" t="s">
        <v>75</v>
      </c>
      <c r="AH157" s="67" t="s">
        <v>75</v>
      </c>
      <c r="AI157" s="67" t="s">
        <v>75</v>
      </c>
      <c r="AJ157" s="67" t="s">
        <v>75</v>
      </c>
      <c r="AK157" s="67" t="s">
        <v>75</v>
      </c>
    </row>
    <row r="158" spans="1:37">
      <c r="A158" s="66">
        <v>504780208</v>
      </c>
      <c r="B158" s="67" t="s">
        <v>166</v>
      </c>
      <c r="C158" s="67" t="s">
        <v>165</v>
      </c>
      <c r="D158" s="67" t="s">
        <v>83</v>
      </c>
      <c r="E158" s="67" t="s">
        <v>163</v>
      </c>
      <c r="F158" s="67">
        <v>10</v>
      </c>
      <c r="G158" s="67" t="str">
        <f>IF(F158=12,"小6",IF(F158=11,"小5",IF(F158=10,"小4",IF(F158=9,"小3",IF(F158=8,"小2",IF(F158=7,"小1",IF(F158=6,"幼年長",IF(F158=5,"幼年中",IF(F158=4,"幼年少","--1")))))))))</f>
        <v>小4</v>
      </c>
      <c r="H158" s="67" t="s">
        <v>75</v>
      </c>
      <c r="I158" s="66">
        <v>27004063</v>
      </c>
      <c r="J158" s="67" t="s">
        <v>1854</v>
      </c>
      <c r="K158" s="67" t="s">
        <v>159</v>
      </c>
      <c r="L158" s="67" t="s">
        <v>158</v>
      </c>
      <c r="M158" s="67" t="s">
        <v>159</v>
      </c>
      <c r="N158" s="67" t="s">
        <v>158</v>
      </c>
      <c r="O158" s="67" t="s">
        <v>89</v>
      </c>
      <c r="P158" s="67" t="s">
        <v>88</v>
      </c>
      <c r="Q158" s="67" t="s">
        <v>87</v>
      </c>
      <c r="R158" s="67" t="s">
        <v>164</v>
      </c>
      <c r="S158" s="67" t="s">
        <v>81</v>
      </c>
      <c r="T158" s="67" t="s">
        <v>80</v>
      </c>
      <c r="U158" s="67" t="s">
        <v>79</v>
      </c>
      <c r="V158" s="67" t="s">
        <v>162</v>
      </c>
      <c r="W158" s="67" t="s">
        <v>161</v>
      </c>
      <c r="X158" s="67" t="s">
        <v>75</v>
      </c>
      <c r="Y158" s="67" t="s">
        <v>75</v>
      </c>
      <c r="Z158" s="67" t="s">
        <v>77</v>
      </c>
      <c r="AA158" s="67" t="s">
        <v>160</v>
      </c>
      <c r="AB158" s="67" t="s">
        <v>75</v>
      </c>
      <c r="AC158" s="67" t="s">
        <v>75</v>
      </c>
      <c r="AD158" s="67" t="s">
        <v>75</v>
      </c>
      <c r="AE158" s="67" t="s">
        <v>75</v>
      </c>
      <c r="AF158" s="67" t="s">
        <v>75</v>
      </c>
      <c r="AG158" s="67" t="s">
        <v>75</v>
      </c>
      <c r="AH158" s="67" t="s">
        <v>75</v>
      </c>
      <c r="AI158" s="67" t="s">
        <v>75</v>
      </c>
      <c r="AJ158" s="67" t="s">
        <v>75</v>
      </c>
      <c r="AK158" s="67" t="s">
        <v>75</v>
      </c>
    </row>
    <row r="159" spans="1:37">
      <c r="A159" s="66">
        <v>503825663</v>
      </c>
      <c r="B159" s="67" t="s">
        <v>133</v>
      </c>
      <c r="C159" s="67" t="s">
        <v>132</v>
      </c>
      <c r="D159" s="67" t="s">
        <v>83</v>
      </c>
      <c r="E159" s="67" t="s">
        <v>130</v>
      </c>
      <c r="F159" s="67">
        <v>10</v>
      </c>
      <c r="G159" s="67" t="str">
        <f>IF(F159=12,"小6",IF(F159=11,"小5",IF(F159=10,"小4",IF(F159=9,"小3",IF(F159=8,"小2",IF(F159=7,"小1",IF(F159=6,"幼年長",IF(F159=5,"幼年中",IF(F159=4,"幼年少","--1")))))))))</f>
        <v>小4</v>
      </c>
      <c r="H159" s="67" t="s">
        <v>75</v>
      </c>
      <c r="I159" s="66">
        <v>27004093</v>
      </c>
      <c r="J159" s="67" t="s">
        <v>1853</v>
      </c>
      <c r="K159" s="67" t="s">
        <v>123</v>
      </c>
      <c r="L159" s="67" t="s">
        <v>122</v>
      </c>
      <c r="M159" s="67" t="s">
        <v>123</v>
      </c>
      <c r="N159" s="67" t="s">
        <v>122</v>
      </c>
      <c r="O159" s="67" t="s">
        <v>89</v>
      </c>
      <c r="P159" s="67" t="s">
        <v>88</v>
      </c>
      <c r="Q159" s="67" t="s">
        <v>87</v>
      </c>
      <c r="R159" s="67" t="s">
        <v>131</v>
      </c>
      <c r="S159" s="67" t="s">
        <v>81</v>
      </c>
      <c r="T159" s="67" t="s">
        <v>80</v>
      </c>
      <c r="U159" s="67" t="s">
        <v>79</v>
      </c>
      <c r="V159" s="67" t="s">
        <v>117</v>
      </c>
      <c r="W159" s="67" t="s">
        <v>116</v>
      </c>
      <c r="X159" s="67" t="s">
        <v>75</v>
      </c>
      <c r="Y159" s="67" t="s">
        <v>75</v>
      </c>
      <c r="Z159" s="67" t="s">
        <v>77</v>
      </c>
      <c r="AA159" s="67" t="s">
        <v>129</v>
      </c>
      <c r="AB159" s="67" t="s">
        <v>75</v>
      </c>
      <c r="AC159" s="67" t="s">
        <v>75</v>
      </c>
      <c r="AD159" s="67" t="s">
        <v>75</v>
      </c>
      <c r="AE159" s="67" t="s">
        <v>75</v>
      </c>
      <c r="AF159" s="67" t="s">
        <v>75</v>
      </c>
      <c r="AG159" s="67" t="s">
        <v>75</v>
      </c>
      <c r="AH159" s="67" t="s">
        <v>75</v>
      </c>
      <c r="AI159" s="67" t="s">
        <v>75</v>
      </c>
      <c r="AJ159" s="67" t="s">
        <v>75</v>
      </c>
      <c r="AK159" s="67" t="s">
        <v>75</v>
      </c>
    </row>
    <row r="160" spans="1:37">
      <c r="A160" s="66">
        <v>500348184</v>
      </c>
      <c r="B160" s="67" t="s">
        <v>99</v>
      </c>
      <c r="C160" s="67" t="s">
        <v>98</v>
      </c>
      <c r="D160" s="67" t="s">
        <v>83</v>
      </c>
      <c r="E160" s="67" t="s">
        <v>96</v>
      </c>
      <c r="F160" s="67">
        <v>11</v>
      </c>
      <c r="G160" s="67" t="str">
        <f>IF(F160=12,"小6",IF(F160=11,"小5",IF(F160=10,"小4",IF(F160=9,"小3",IF(F160=8,"小2",IF(F160=7,"小1",IF(F160=6,"幼年長",IF(F160=5,"幼年中",IF(F160=4,"幼年少","--1")))))))))</f>
        <v>小5</v>
      </c>
      <c r="H160" s="67" t="s">
        <v>75</v>
      </c>
      <c r="I160" s="66">
        <v>27004077</v>
      </c>
      <c r="J160" s="67" t="s">
        <v>1923</v>
      </c>
      <c r="K160" s="67" t="s">
        <v>101</v>
      </c>
      <c r="L160" s="67" t="s">
        <v>100</v>
      </c>
      <c r="M160" s="67" t="s">
        <v>101</v>
      </c>
      <c r="N160" s="67" t="s">
        <v>100</v>
      </c>
      <c r="O160" s="67" t="s">
        <v>89</v>
      </c>
      <c r="P160" s="67" t="s">
        <v>88</v>
      </c>
      <c r="Q160" s="67" t="s">
        <v>87</v>
      </c>
      <c r="R160" s="67" t="s">
        <v>97</v>
      </c>
      <c r="S160" s="67" t="s">
        <v>81</v>
      </c>
      <c r="T160" s="67" t="s">
        <v>80</v>
      </c>
      <c r="U160" s="67" t="s">
        <v>79</v>
      </c>
      <c r="V160" s="67" t="s">
        <v>95</v>
      </c>
      <c r="W160" s="67" t="s">
        <v>94</v>
      </c>
      <c r="X160" s="67" t="s">
        <v>75</v>
      </c>
      <c r="Y160" s="67" t="s">
        <v>75</v>
      </c>
      <c r="Z160" s="67" t="s">
        <v>77</v>
      </c>
      <c r="AA160" s="67" t="s">
        <v>93</v>
      </c>
      <c r="AB160" s="67" t="s">
        <v>75</v>
      </c>
      <c r="AC160" s="67" t="s">
        <v>75</v>
      </c>
      <c r="AD160" s="67" t="s">
        <v>75</v>
      </c>
      <c r="AE160" s="67" t="s">
        <v>75</v>
      </c>
      <c r="AF160" s="67" t="s">
        <v>75</v>
      </c>
      <c r="AG160" s="67" t="s">
        <v>75</v>
      </c>
      <c r="AH160" s="67" t="s">
        <v>75</v>
      </c>
      <c r="AI160" s="67" t="s">
        <v>75</v>
      </c>
      <c r="AJ160" s="67" t="s">
        <v>75</v>
      </c>
      <c r="AK160" s="67" t="s">
        <v>75</v>
      </c>
    </row>
    <row r="161" spans="1:37">
      <c r="A161" s="66">
        <v>500935575</v>
      </c>
      <c r="B161" s="67" t="s">
        <v>86</v>
      </c>
      <c r="C161" s="67" t="s">
        <v>85</v>
      </c>
      <c r="D161" s="67" t="s">
        <v>83</v>
      </c>
      <c r="E161" s="67" t="s">
        <v>82</v>
      </c>
      <c r="F161" s="67">
        <v>11</v>
      </c>
      <c r="G161" s="67" t="str">
        <f>IF(F161=12,"小6",IF(F161=11,"小5",IF(F161=10,"小4",IF(F161=9,"小3",IF(F161=8,"小2",IF(F161=7,"小1",IF(F161=6,"幼年長",IF(F161=5,"幼年中",IF(F161=4,"幼年少","--1")))))))))</f>
        <v>小5</v>
      </c>
      <c r="H161" s="67" t="s">
        <v>75</v>
      </c>
      <c r="I161" s="66">
        <v>27004164</v>
      </c>
      <c r="J161" s="67" t="s">
        <v>1852</v>
      </c>
      <c r="K161" s="67" t="s">
        <v>92</v>
      </c>
      <c r="L161" s="67" t="s">
        <v>1851</v>
      </c>
      <c r="M161" s="67" t="s">
        <v>91</v>
      </c>
      <c r="N161" s="67" t="s">
        <v>90</v>
      </c>
      <c r="O161" s="67" t="s">
        <v>89</v>
      </c>
      <c r="P161" s="67" t="s">
        <v>88</v>
      </c>
      <c r="Q161" s="67" t="s">
        <v>87</v>
      </c>
      <c r="R161" s="67" t="s">
        <v>84</v>
      </c>
      <c r="S161" s="67" t="s">
        <v>81</v>
      </c>
      <c r="T161" s="67" t="s">
        <v>80</v>
      </c>
      <c r="U161" s="67" t="s">
        <v>79</v>
      </c>
      <c r="V161" s="67" t="s">
        <v>78</v>
      </c>
      <c r="W161" s="67" t="s">
        <v>78</v>
      </c>
      <c r="X161" s="67" t="s">
        <v>75</v>
      </c>
      <c r="Y161" s="67" t="s">
        <v>75</v>
      </c>
      <c r="Z161" s="67" t="s">
        <v>77</v>
      </c>
      <c r="AA161" s="67" t="s">
        <v>76</v>
      </c>
      <c r="AB161" s="67" t="s">
        <v>75</v>
      </c>
      <c r="AC161" s="67" t="s">
        <v>75</v>
      </c>
      <c r="AD161" s="67" t="s">
        <v>75</v>
      </c>
      <c r="AE161" s="67" t="s">
        <v>75</v>
      </c>
      <c r="AF161" s="67" t="s">
        <v>75</v>
      </c>
      <c r="AG161" s="67" t="s">
        <v>75</v>
      </c>
      <c r="AH161" s="67" t="s">
        <v>75</v>
      </c>
      <c r="AI161" s="67" t="s">
        <v>75</v>
      </c>
      <c r="AJ161" s="67" t="s">
        <v>75</v>
      </c>
      <c r="AK161" s="67" t="s">
        <v>75</v>
      </c>
    </row>
  </sheetData>
  <sheetProtection password="CAF1" sheet="1" objects="1" scenarios="1"/>
  <phoneticPr fontId="1"/>
  <pageMargins left="0.75" right="0.75" top="1" bottom="1" header="0.5" footer="0.5"/>
  <pageSetup paperSize="0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要項</vt:lpstr>
      <vt:lpstr>ホープス選抜申込書</vt:lpstr>
      <vt:lpstr>☆</vt:lpstr>
      <vt:lpstr>☆ (2)</vt:lpstr>
      <vt:lpstr>ホープス選抜申込書!Print_Area</vt:lpstr>
      <vt:lpstr>要項!Print_Area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cp:lastPrinted>2019-11-08T05:27:17Z</cp:lastPrinted>
  <dcterms:created xsi:type="dcterms:W3CDTF">2019-10-11T02:07:24Z</dcterms:created>
  <dcterms:modified xsi:type="dcterms:W3CDTF">2019-11-08T05:36:27Z</dcterms:modified>
</cp:coreProperties>
</file>